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AÇO_TM e TMB" sheetId="1" r:id="rId1"/>
  </sheets>
  <definedNames>
    <definedName name="_xlnm.Print_Area" localSheetId="0">'AÇO_TM e TMB'!$A$1:$N$20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N24" i="1"/>
  <c r="H19" i="1" s="1"/>
  <c r="M24" i="1"/>
  <c r="L24" i="1"/>
  <c r="K24" i="1"/>
  <c r="J24" i="1"/>
  <c r="I24" i="1"/>
  <c r="H24" i="1"/>
  <c r="G24" i="1"/>
  <c r="F24" i="1"/>
  <c r="E24" i="1"/>
  <c r="D24" i="1"/>
  <c r="F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0" i="1" s="1"/>
  <c r="M19" i="1" l="1"/>
  <c r="J1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M17" i="1" l="1"/>
  <c r="J17" i="1"/>
  <c r="M16" i="1"/>
  <c r="J16" i="1"/>
  <c r="M8" i="1"/>
  <c r="J8" i="1"/>
  <c r="M15" i="1"/>
  <c r="J15" i="1"/>
  <c r="M7" i="1"/>
  <c r="J7" i="1"/>
  <c r="M3" i="1"/>
  <c r="J3" i="1"/>
  <c r="M9" i="1"/>
  <c r="J9" i="1"/>
  <c r="M12" i="1"/>
  <c r="J12" i="1"/>
  <c r="M4" i="1"/>
  <c r="J4" i="1"/>
  <c r="M11" i="1"/>
  <c r="J11" i="1"/>
  <c r="M18" i="1"/>
  <c r="J18" i="1"/>
  <c r="M14" i="1"/>
  <c r="J14" i="1"/>
  <c r="M10" i="1"/>
  <c r="J10" i="1"/>
  <c r="M6" i="1"/>
  <c r="J6" i="1"/>
  <c r="M13" i="1"/>
  <c r="J13" i="1"/>
  <c r="M5" i="1"/>
  <c r="J5" i="1"/>
</calcChain>
</file>

<file path=xl/sharedStrings.xml><?xml version="1.0" encoding="utf-8"?>
<sst xmlns="http://schemas.openxmlformats.org/spreadsheetml/2006/main" count="57" uniqueCount="49">
  <si>
    <r>
      <t xml:space="preserve">RETOMA DE MATERIAIS DE EMBALAGENS DE AÇO PROVENIENTES DA RECOLHA INDIFERENCIADA (TM e TMB)
Procedimento Concursal N.º </t>
    </r>
    <r>
      <rPr>
        <b/>
        <sz val="11"/>
        <rFont val="Calibri"/>
        <family val="2"/>
        <scheme val="minor"/>
      </rPr>
      <t>AÇO TM TMB</t>
    </r>
    <r>
      <rPr>
        <b/>
        <sz val="11"/>
        <color theme="1"/>
        <rFont val="Calibri"/>
        <family val="2"/>
        <scheme val="minor"/>
      </rPr>
      <t>/04/2017
Concurso NOVO VERDE para as retomas de 01/12/2017 a 31/12/2017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</si>
  <si>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</si>
  <si>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</si>
  <si>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</si>
  <si>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</si>
  <si>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</si>
  <si>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</si>
  <si>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</si>
  <si>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</si>
  <si>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</si>
  <si>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</si>
  <si>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</si>
  <si>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</si>
  <si>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Ambilital</t>
  </si>
  <si>
    <t>Ermidas - Sado</t>
  </si>
  <si>
    <t>Gesamb</t>
  </si>
  <si>
    <t>Évora</t>
  </si>
  <si>
    <t>Resitejo</t>
  </si>
  <si>
    <t>---</t>
  </si>
  <si>
    <t>Valnor</t>
  </si>
  <si>
    <t>Algar</t>
  </si>
  <si>
    <t>Barlavento</t>
  </si>
  <si>
    <t>Amarsul</t>
  </si>
  <si>
    <t>Seixal</t>
  </si>
  <si>
    <t>Setúbal</t>
  </si>
  <si>
    <t>Ecobeirão</t>
  </si>
  <si>
    <t>Tondela</t>
  </si>
  <si>
    <t>Braval</t>
  </si>
  <si>
    <t>Póvoa de Lanhoso</t>
  </si>
  <si>
    <t>Ersuc</t>
  </si>
  <si>
    <t>Aveiro</t>
  </si>
  <si>
    <t>Coimbra</t>
  </si>
  <si>
    <t>Resialentejo</t>
  </si>
  <si>
    <t>Resíduos do Nordeste</t>
  </si>
  <si>
    <t>Resiestrela</t>
  </si>
  <si>
    <t>Suldouro</t>
  </si>
  <si>
    <t>Sermonde</t>
  </si>
  <si>
    <t>Tratolixo</t>
  </si>
  <si>
    <t>Trajouce</t>
  </si>
  <si>
    <t>Valorlis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</si>
  <si>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</si>
  <si>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</si>
  <si>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</si>
  <si>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</si>
  <si>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</si>
  <si>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</si>
  <si>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</si>
  <si>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</si>
  <si>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24/11/2017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</si>
</sst>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9" fontId="5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9" fontId="1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7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119061</xdr:colOff>
      <xdr:row>0</xdr:row>
      <xdr:rowOff>198437</xdr:rowOff>
    </xdr:from>
    <xdr:to>
      <xdr:col>11</xdr:col>
      <xdr:colOff>452437</xdr:colOff>
      <xdr:row>0</xdr:row>
      <xdr:rowOff>543367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A6F5CDC-523E-4B89-A8AB-20C688BE2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4711" y="198437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dsv.org/m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zoomScale="80" zoomScaleNormal="80" workbookViewId="0">
      <selection activeCell="B2" sqref="B2:J19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0.81640625" style="2" customWidth="1"/>
    <col min="4" max="4" width="27.453125" style="2" customWidth="1"/>
    <col min="5" max="5" width="12.1796875" style="2" customWidth="1"/>
    <col min="6" max="6" width="13.453125" style="2" customWidth="1"/>
    <col min="7" max="7" width="16.1796875" style="2" customWidth="1"/>
    <col min="8" max="8" width="10.54296875" style="2" customWidth="1"/>
    <col min="9" max="9" width="14" style="2" customWidth="1"/>
    <col min="10" max="10" width="7.54296875" style="2" customWidth="1"/>
    <col min="11" max="11" width="27.1796875" style="2" customWidth="1"/>
    <col min="12" max="12" width="14.453125" style="2" customWidth="1"/>
    <col min="13" max="16384" width="8.7265625" style="2"/>
  </cols>
  <sheetData>
    <row r="1" spans="2:13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1</v>
      </c>
      <c r="F3" s="8">
        <v>40</v>
      </c>
      <c r="G3" s="8">
        <f t="shared" ref="G3:G19" si="0">F3*E3</f>
        <v>40</v>
      </c>
      <c r="H3" s="9">
        <f t="shared" ref="H3:H19" si="1">$N$24</f>
        <v>223.6</v>
      </c>
      <c r="I3" s="10">
        <v>0.20125000000000001</v>
      </c>
      <c r="J3" s="9">
        <f>I3*H3</f>
        <v>44.999500000000005</v>
      </c>
      <c r="K3" s="11"/>
      <c r="L3" s="12"/>
      <c r="M3" s="9">
        <f>L3*H3</f>
        <v>0</v>
      </c>
    </row>
    <row r="4" spans="2:13" x14ac:dyDescent="0.35">
      <c r="B4" s="13">
        <v>2</v>
      </c>
      <c r="C4" s="14" t="s">
        <v>15</v>
      </c>
      <c r="D4" s="14" t="s">
        <v>16</v>
      </c>
      <c r="E4" s="7">
        <v>1</v>
      </c>
      <c r="F4" s="8">
        <v>40</v>
      </c>
      <c r="G4" s="8">
        <f t="shared" si="0"/>
        <v>40</v>
      </c>
      <c r="H4" s="9">
        <f t="shared" si="1"/>
        <v>223.6</v>
      </c>
      <c r="I4" s="10">
        <v>0.20125000000000001</v>
      </c>
      <c r="J4" s="9">
        <f t="shared" ref="J4:J19" si="2">I4*H4</f>
        <v>44.999500000000005</v>
      </c>
      <c r="K4" s="11"/>
      <c r="L4" s="12"/>
      <c r="M4" s="9">
        <f t="shared" ref="M4:M19" si="3">L4*H4</f>
        <v>0</v>
      </c>
    </row>
    <row r="5" spans="2:13" x14ac:dyDescent="0.35">
      <c r="B5" s="5">
        <v>3</v>
      </c>
      <c r="C5" s="14" t="s">
        <v>17</v>
      </c>
      <c r="D5" s="14" t="s">
        <v>18</v>
      </c>
      <c r="E5" s="7">
        <v>1</v>
      </c>
      <c r="F5" s="8">
        <v>20</v>
      </c>
      <c r="G5" s="8">
        <f t="shared" si="0"/>
        <v>20</v>
      </c>
      <c r="H5" s="9">
        <f t="shared" si="1"/>
        <v>223.6</v>
      </c>
      <c r="I5" s="10">
        <v>0.20125000000000001</v>
      </c>
      <c r="J5" s="9">
        <f t="shared" si="2"/>
        <v>44.999500000000005</v>
      </c>
      <c r="K5" s="11"/>
      <c r="L5" s="12"/>
      <c r="M5" s="9">
        <f t="shared" si="3"/>
        <v>0</v>
      </c>
    </row>
    <row r="6" spans="2:13" x14ac:dyDescent="0.35">
      <c r="B6" s="13">
        <v>4</v>
      </c>
      <c r="C6" s="14" t="s">
        <v>19</v>
      </c>
      <c r="D6" s="14" t="s">
        <v>18</v>
      </c>
      <c r="E6" s="7">
        <v>1</v>
      </c>
      <c r="F6" s="8">
        <v>40</v>
      </c>
      <c r="G6" s="8">
        <f t="shared" si="0"/>
        <v>40</v>
      </c>
      <c r="H6" s="9">
        <f t="shared" si="1"/>
        <v>223.6</v>
      </c>
      <c r="I6" s="10">
        <v>0.20125000000000001</v>
      </c>
      <c r="J6" s="9">
        <f t="shared" si="2"/>
        <v>44.999500000000005</v>
      </c>
      <c r="K6" s="11"/>
      <c r="L6" s="12"/>
      <c r="M6" s="9">
        <f t="shared" si="3"/>
        <v>0</v>
      </c>
    </row>
    <row r="7" spans="2:13" x14ac:dyDescent="0.35">
      <c r="B7" s="5">
        <v>5</v>
      </c>
      <c r="C7" s="14" t="s">
        <v>20</v>
      </c>
      <c r="D7" s="14" t="s">
        <v>21</v>
      </c>
      <c r="E7" s="7">
        <v>0.86</v>
      </c>
      <c r="F7" s="8">
        <v>20</v>
      </c>
      <c r="G7" s="8">
        <f t="shared" si="0"/>
        <v>17.2</v>
      </c>
      <c r="H7" s="9">
        <f t="shared" si="1"/>
        <v>223.6</v>
      </c>
      <c r="I7" s="10">
        <v>0.20125000000000001</v>
      </c>
      <c r="J7" s="9">
        <f t="shared" si="2"/>
        <v>44.999500000000005</v>
      </c>
      <c r="K7" s="11"/>
      <c r="L7" s="12"/>
      <c r="M7" s="9">
        <f t="shared" si="3"/>
        <v>0</v>
      </c>
    </row>
    <row r="8" spans="2:13" x14ac:dyDescent="0.35">
      <c r="B8" s="13">
        <v>6</v>
      </c>
      <c r="C8" s="14" t="s">
        <v>22</v>
      </c>
      <c r="D8" s="14" t="s">
        <v>23</v>
      </c>
      <c r="E8" s="7">
        <v>0.72</v>
      </c>
      <c r="F8" s="8">
        <v>20</v>
      </c>
      <c r="G8" s="8">
        <f t="shared" si="0"/>
        <v>14.399999999999999</v>
      </c>
      <c r="H8" s="9">
        <f t="shared" si="1"/>
        <v>223.6</v>
      </c>
      <c r="I8" s="10">
        <v>0.20125000000000001</v>
      </c>
      <c r="J8" s="9">
        <f t="shared" si="2"/>
        <v>44.999500000000005</v>
      </c>
      <c r="K8" s="11"/>
      <c r="L8" s="12"/>
      <c r="M8" s="9">
        <f t="shared" si="3"/>
        <v>0</v>
      </c>
    </row>
    <row r="9" spans="2:13" x14ac:dyDescent="0.35">
      <c r="B9" s="5">
        <v>7</v>
      </c>
      <c r="C9" s="14" t="s">
        <v>22</v>
      </c>
      <c r="D9" s="14" t="s">
        <v>24</v>
      </c>
      <c r="E9" s="15">
        <v>0.86</v>
      </c>
      <c r="F9" s="8">
        <v>80</v>
      </c>
      <c r="G9" s="8">
        <f t="shared" si="0"/>
        <v>68.8</v>
      </c>
      <c r="H9" s="9">
        <f t="shared" si="1"/>
        <v>223.6</v>
      </c>
      <c r="I9" s="10">
        <v>0.20125000000000001</v>
      </c>
      <c r="J9" s="9">
        <f t="shared" si="2"/>
        <v>44.999500000000005</v>
      </c>
      <c r="K9" s="11"/>
      <c r="L9" s="12"/>
      <c r="M9" s="9">
        <f t="shared" si="3"/>
        <v>0</v>
      </c>
    </row>
    <row r="10" spans="2:13" x14ac:dyDescent="0.35">
      <c r="B10" s="13">
        <v>8</v>
      </c>
      <c r="C10" s="14" t="s">
        <v>25</v>
      </c>
      <c r="D10" s="14" t="s">
        <v>26</v>
      </c>
      <c r="E10" s="15">
        <v>0.89</v>
      </c>
      <c r="F10" s="8">
        <v>100</v>
      </c>
      <c r="G10" s="8">
        <f t="shared" si="0"/>
        <v>89</v>
      </c>
      <c r="H10" s="9">
        <f t="shared" si="1"/>
        <v>223.6</v>
      </c>
      <c r="I10" s="10">
        <v>0.20125000000000001</v>
      </c>
      <c r="J10" s="9">
        <f t="shared" si="2"/>
        <v>44.999500000000005</v>
      </c>
      <c r="K10" s="11"/>
      <c r="L10" s="12"/>
      <c r="M10" s="9">
        <f t="shared" si="3"/>
        <v>0</v>
      </c>
    </row>
    <row r="11" spans="2:13" x14ac:dyDescent="0.35">
      <c r="B11" s="5">
        <v>9</v>
      </c>
      <c r="C11" s="14" t="s">
        <v>27</v>
      </c>
      <c r="D11" s="14" t="s">
        <v>28</v>
      </c>
      <c r="E11" s="15">
        <v>0.85</v>
      </c>
      <c r="F11" s="8">
        <v>40</v>
      </c>
      <c r="G11" s="8">
        <f t="shared" si="0"/>
        <v>34</v>
      </c>
      <c r="H11" s="9">
        <f t="shared" si="1"/>
        <v>223.6</v>
      </c>
      <c r="I11" s="10">
        <v>0.20125000000000001</v>
      </c>
      <c r="J11" s="9">
        <f t="shared" si="2"/>
        <v>44.999500000000005</v>
      </c>
      <c r="K11" s="11"/>
      <c r="L11" s="12"/>
      <c r="M11" s="9">
        <f t="shared" si="3"/>
        <v>0</v>
      </c>
    </row>
    <row r="12" spans="2:13" x14ac:dyDescent="0.35">
      <c r="B12" s="13">
        <v>10</v>
      </c>
      <c r="C12" s="16" t="s">
        <v>29</v>
      </c>
      <c r="D12" s="16" t="s">
        <v>30</v>
      </c>
      <c r="E12" s="17">
        <v>0.81</v>
      </c>
      <c r="F12" s="18">
        <v>120</v>
      </c>
      <c r="G12" s="8">
        <f t="shared" si="0"/>
        <v>97.2</v>
      </c>
      <c r="H12" s="9">
        <f t="shared" si="1"/>
        <v>223.6</v>
      </c>
      <c r="I12" s="10">
        <v>0.20125000000000001</v>
      </c>
      <c r="J12" s="9">
        <f t="shared" si="2"/>
        <v>44.999500000000005</v>
      </c>
      <c r="K12" s="11"/>
      <c r="L12" s="12"/>
      <c r="M12" s="9">
        <f t="shared" si="3"/>
        <v>0</v>
      </c>
    </row>
    <row r="13" spans="2:13" x14ac:dyDescent="0.35">
      <c r="B13" s="5">
        <v>11</v>
      </c>
      <c r="C13" s="16" t="s">
        <v>29</v>
      </c>
      <c r="D13" s="16" t="s">
        <v>31</v>
      </c>
      <c r="E13" s="17">
        <v>0.76</v>
      </c>
      <c r="F13" s="18">
        <v>80</v>
      </c>
      <c r="G13" s="8">
        <f t="shared" si="0"/>
        <v>60.8</v>
      </c>
      <c r="H13" s="9">
        <f t="shared" si="1"/>
        <v>223.6</v>
      </c>
      <c r="I13" s="10">
        <v>0.20125000000000001</v>
      </c>
      <c r="J13" s="9">
        <f t="shared" si="2"/>
        <v>44.999500000000005</v>
      </c>
      <c r="K13" s="11"/>
      <c r="L13" s="12"/>
      <c r="M13" s="9">
        <f t="shared" si="3"/>
        <v>0</v>
      </c>
    </row>
    <row r="14" spans="2:13" x14ac:dyDescent="0.35">
      <c r="B14" s="13">
        <v>12</v>
      </c>
      <c r="C14" s="16" t="s">
        <v>32</v>
      </c>
      <c r="D14" s="16" t="s">
        <v>18</v>
      </c>
      <c r="E14" s="17">
        <v>0.9</v>
      </c>
      <c r="F14" s="18">
        <v>20</v>
      </c>
      <c r="G14" s="8">
        <f t="shared" si="0"/>
        <v>18</v>
      </c>
      <c r="H14" s="9">
        <f t="shared" si="1"/>
        <v>223.6</v>
      </c>
      <c r="I14" s="10">
        <v>0.20125000000000001</v>
      </c>
      <c r="J14" s="9">
        <f t="shared" si="2"/>
        <v>44.999500000000005</v>
      </c>
      <c r="K14" s="11"/>
      <c r="L14" s="12"/>
      <c r="M14" s="9">
        <f t="shared" si="3"/>
        <v>0</v>
      </c>
    </row>
    <row r="15" spans="2:13" x14ac:dyDescent="0.35">
      <c r="B15" s="5">
        <v>13</v>
      </c>
      <c r="C15" s="16" t="s">
        <v>33</v>
      </c>
      <c r="D15" s="16" t="s">
        <v>18</v>
      </c>
      <c r="E15" s="17">
        <v>0.95</v>
      </c>
      <c r="F15" s="18">
        <v>40</v>
      </c>
      <c r="G15" s="8">
        <f t="shared" si="0"/>
        <v>38</v>
      </c>
      <c r="H15" s="9">
        <f t="shared" si="1"/>
        <v>223.6</v>
      </c>
      <c r="I15" s="10">
        <v>0.20125000000000001</v>
      </c>
      <c r="J15" s="9">
        <f t="shared" si="2"/>
        <v>44.999500000000005</v>
      </c>
      <c r="K15" s="11"/>
      <c r="L15" s="12"/>
      <c r="M15" s="9">
        <f t="shared" si="3"/>
        <v>0</v>
      </c>
    </row>
    <row r="16" spans="2:13" x14ac:dyDescent="0.35">
      <c r="B16" s="13">
        <v>14</v>
      </c>
      <c r="C16" s="16" t="s">
        <v>34</v>
      </c>
      <c r="D16" s="16" t="s">
        <v>18</v>
      </c>
      <c r="E16" s="17">
        <v>0.79</v>
      </c>
      <c r="F16" s="18">
        <v>80</v>
      </c>
      <c r="G16" s="8">
        <f t="shared" si="0"/>
        <v>63.2</v>
      </c>
      <c r="H16" s="9">
        <f t="shared" si="1"/>
        <v>223.6</v>
      </c>
      <c r="I16" s="10">
        <v>0.20125000000000001</v>
      </c>
      <c r="J16" s="9">
        <f t="shared" si="2"/>
        <v>44.999500000000005</v>
      </c>
      <c r="K16" s="11"/>
      <c r="L16" s="12"/>
      <c r="M16" s="9">
        <f t="shared" si="3"/>
        <v>0</v>
      </c>
    </row>
    <row r="17" spans="2:14" x14ac:dyDescent="0.35">
      <c r="B17" s="5">
        <v>15</v>
      </c>
      <c r="C17" s="16" t="s">
        <v>35</v>
      </c>
      <c r="D17" s="16" t="s">
        <v>36</v>
      </c>
      <c r="E17" s="17">
        <v>0.93</v>
      </c>
      <c r="F17" s="18">
        <v>20</v>
      </c>
      <c r="G17" s="8">
        <f t="shared" si="0"/>
        <v>18.600000000000001</v>
      </c>
      <c r="H17" s="9">
        <f t="shared" si="1"/>
        <v>223.6</v>
      </c>
      <c r="I17" s="10">
        <v>0.20125000000000001</v>
      </c>
      <c r="J17" s="9">
        <f>I17*H17</f>
        <v>44.999500000000005</v>
      </c>
      <c r="K17" s="11"/>
      <c r="L17" s="12"/>
      <c r="M17" s="9">
        <f t="shared" si="3"/>
        <v>0</v>
      </c>
    </row>
    <row r="18" spans="2:14" x14ac:dyDescent="0.35">
      <c r="B18" s="13">
        <v>16</v>
      </c>
      <c r="C18" s="16" t="s">
        <v>37</v>
      </c>
      <c r="D18" s="16" t="s">
        <v>38</v>
      </c>
      <c r="E18" s="17">
        <v>0.91</v>
      </c>
      <c r="F18" s="18">
        <v>60</v>
      </c>
      <c r="G18" s="8">
        <f t="shared" si="0"/>
        <v>54.6</v>
      </c>
      <c r="H18" s="9">
        <f t="shared" si="1"/>
        <v>223.6</v>
      </c>
      <c r="I18" s="10">
        <v>0.20125000000000001</v>
      </c>
      <c r="J18" s="9">
        <f t="shared" si="2"/>
        <v>44.999500000000005</v>
      </c>
      <c r="K18" s="11"/>
      <c r="L18" s="12"/>
      <c r="M18" s="9">
        <f t="shared" si="3"/>
        <v>0</v>
      </c>
    </row>
    <row r="19" spans="2:14" x14ac:dyDescent="0.35">
      <c r="B19" s="5">
        <v>17</v>
      </c>
      <c r="C19" s="16" t="s">
        <v>39</v>
      </c>
      <c r="D19" s="16" t="s">
        <v>18</v>
      </c>
      <c r="E19" s="17">
        <v>0.74</v>
      </c>
      <c r="F19" s="18">
        <v>60</v>
      </c>
      <c r="G19" s="8">
        <f t="shared" si="0"/>
        <v>44.4</v>
      </c>
      <c r="H19" s="9">
        <f t="shared" si="1"/>
        <v>223.6</v>
      </c>
      <c r="I19" s="10">
        <v>0.20125000000000001</v>
      </c>
      <c r="J19" s="9">
        <f t="shared" si="2"/>
        <v>44.999500000000005</v>
      </c>
      <c r="K19" s="11"/>
      <c r="L19" s="12"/>
      <c r="M19" s="9">
        <f t="shared" si="3"/>
        <v>0</v>
      </c>
    </row>
    <row r="20" spans="2:14" x14ac:dyDescent="0.35">
      <c r="E20" s="19" t="s">
        <v>40</v>
      </c>
      <c r="F20" s="20">
        <f>SUM(F3:F19)</f>
        <v>880</v>
      </c>
      <c r="G20" s="20">
        <f>SUM(G3:G19)</f>
        <v>758.2</v>
      </c>
      <c r="H20" s="21"/>
      <c r="I20" s="22"/>
    </row>
    <row r="23" spans="2:14" x14ac:dyDescent="0.35">
      <c r="C23" s="23" t="s">
        <v>41</v>
      </c>
      <c r="D23" s="24">
        <v>42736</v>
      </c>
      <c r="E23" s="24">
        <v>42767</v>
      </c>
      <c r="F23" s="24">
        <v>42795</v>
      </c>
      <c r="G23" s="24">
        <v>42826</v>
      </c>
      <c r="H23" s="24">
        <v>42856</v>
      </c>
      <c r="I23" s="24">
        <v>42887</v>
      </c>
      <c r="J23" s="24">
        <v>42917</v>
      </c>
      <c r="K23" s="24">
        <v>42948</v>
      </c>
      <c r="L23" s="24">
        <v>42979</v>
      </c>
      <c r="M23" s="24">
        <v>43009</v>
      </c>
      <c r="N23" s="24">
        <v>43040</v>
      </c>
    </row>
    <row r="24" spans="2:14" x14ac:dyDescent="0.35">
      <c r="C24" s="25" t="s">
        <v>42</v>
      </c>
      <c r="D24" s="26">
        <f>D28</f>
        <v>210.8</v>
      </c>
      <c r="E24" s="26">
        <f t="shared" ref="E24:I24" si="4">E28</f>
        <v>194.8</v>
      </c>
      <c r="F24" s="26">
        <f t="shared" si="4"/>
        <v>217.8</v>
      </c>
      <c r="G24" s="26">
        <f t="shared" si="4"/>
        <v>215</v>
      </c>
      <c r="H24" s="26">
        <f t="shared" si="4"/>
        <v>209.3</v>
      </c>
      <c r="I24" s="26">
        <f t="shared" si="4"/>
        <v>200.3</v>
      </c>
      <c r="J24" s="26">
        <f>J28</f>
        <v>206.6</v>
      </c>
      <c r="K24" s="26">
        <f>K28</f>
        <v>229.7</v>
      </c>
      <c r="L24" s="26">
        <f>L28</f>
        <v>235.9</v>
      </c>
      <c r="M24" s="26">
        <f>M28</f>
        <v>217.4</v>
      </c>
      <c r="N24" s="26">
        <f>N28</f>
        <v>223.6</v>
      </c>
    </row>
    <row r="26" spans="2:14" x14ac:dyDescent="0.35">
      <c r="C26" s="23" t="s">
        <v>43</v>
      </c>
    </row>
    <row r="27" spans="2:14" x14ac:dyDescent="0.35">
      <c r="C27" s="27" t="s">
        <v>44</v>
      </c>
      <c r="D27" s="24">
        <v>42736</v>
      </c>
      <c r="E27" s="24">
        <v>42767</v>
      </c>
      <c r="F27" s="24">
        <v>42795</v>
      </c>
      <c r="G27" s="24">
        <v>42826</v>
      </c>
      <c r="H27" s="24">
        <v>42856</v>
      </c>
      <c r="I27" s="24">
        <v>42887</v>
      </c>
      <c r="J27" s="24">
        <v>42917</v>
      </c>
      <c r="K27" s="24">
        <v>42948</v>
      </c>
      <c r="L27" s="24">
        <v>42979</v>
      </c>
      <c r="M27" s="24">
        <v>43009</v>
      </c>
      <c r="N27" s="24">
        <v>43040</v>
      </c>
    </row>
    <row r="28" spans="2:14" x14ac:dyDescent="0.35">
      <c r="C28" s="25" t="s">
        <v>42</v>
      </c>
      <c r="D28" s="26">
        <v>210.8</v>
      </c>
      <c r="E28" s="26">
        <v>194.8</v>
      </c>
      <c r="F28" s="26">
        <v>217.8</v>
      </c>
      <c r="G28" s="26">
        <v>215</v>
      </c>
      <c r="H28" s="26">
        <v>209.3</v>
      </c>
      <c r="I28" s="26">
        <v>200.3</v>
      </c>
      <c r="J28" s="26">
        <v>206.6</v>
      </c>
      <c r="K28" s="26">
        <v>229.7</v>
      </c>
      <c r="L28" s="26">
        <v>235.9</v>
      </c>
      <c r="M28" s="26">
        <v>217.4</v>
      </c>
      <c r="N28" s="26">
        <v>223.6</v>
      </c>
    </row>
    <row r="29" spans="2:14" x14ac:dyDescent="0.35">
      <c r="C29" s="25" t="s">
        <v>45</v>
      </c>
      <c r="D29" s="26">
        <v>29.3</v>
      </c>
      <c r="E29" s="26">
        <f>E28-D28</f>
        <v>-16</v>
      </c>
      <c r="F29" s="26">
        <f t="shared" ref="F29:I29" si="5">F28-E28</f>
        <v>23</v>
      </c>
      <c r="G29" s="26">
        <f t="shared" si="5"/>
        <v>-2.8000000000000114</v>
      </c>
      <c r="H29" s="26">
        <f t="shared" si="5"/>
        <v>-5.6999999999999886</v>
      </c>
      <c r="I29" s="26">
        <f t="shared" si="5"/>
        <v>-9</v>
      </c>
      <c r="J29" s="26">
        <f>J28-I28</f>
        <v>6.2999999999999829</v>
      </c>
      <c r="K29" s="26">
        <f>K28-J28</f>
        <v>23.099999999999994</v>
      </c>
      <c r="L29" s="26">
        <f>L28-K28</f>
        <v>6.2000000000000171</v>
      </c>
      <c r="M29" s="26">
        <f>M28-L28</f>
        <v>-18.5</v>
      </c>
      <c r="N29" s="26">
        <f>N28-M28</f>
        <v>6.1999999999999886</v>
      </c>
    </row>
    <row r="30" spans="2:14" x14ac:dyDescent="0.35">
      <c r="C30" s="28"/>
      <c r="D30" s="29"/>
      <c r="E30" s="29"/>
      <c r="F30" s="29"/>
      <c r="G30" s="29"/>
      <c r="H30" s="29"/>
      <c r="I30" s="29"/>
    </row>
    <row r="31" spans="2:14" x14ac:dyDescent="0.35">
      <c r="C31" s="28" t="s">
        <v>46</v>
      </c>
      <c r="D31" s="30" t="s">
        <v>47</v>
      </c>
    </row>
    <row r="32" spans="2:14" x14ac:dyDescent="0.35">
      <c r="C32" s="28" t="s">
        <v>48</v>
      </c>
    </row>
  </sheetData>
  <sheetProtection algorithmName="SHA-512" hashValue="PeGEgINujzVO/uegnx5OmYo5hheNdTYIt5wlgo7qJYkJx3NtX6M2vrkuKhq8fk7wQppwPcwLUiMv9RHiuei/YA==" saltValue="Z7ehbR2tNyo32ke2HvZTyQ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:L19">
      <formula1>I3</formula1>
    </dataValidation>
  </dataValidations>
  <hyperlinks>
    <hyperlink ref="D31" r:id="rId1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AÇO_TM e TMB</vt:lpstr>
      <vt:lpstr>'AÇO_TM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2017-11-26T06:19:39Z</dcterms:created>
  <dcterms:modified xsi:type="dcterms:W3CDTF">2017-11-26T06:20:08Z</dcterms:modified>
</cp:coreProperties>
</file>