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AÇO_Escórias_04_2017" sheetId="1" r:id="rId1"/>
  </sheets>
  <definedNames>
    <definedName name="_xlnm.Print_Area" localSheetId="0">AÇO_Escórias_04_2017!$A$1:$N$6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N10" i="1"/>
  <c r="H5" i="1" s="1"/>
  <c r="M10" i="1"/>
  <c r="L10" i="1"/>
  <c r="K10" i="1"/>
  <c r="J10" i="1"/>
  <c r="I10" i="1"/>
  <c r="H10" i="1"/>
  <c r="G10" i="1"/>
  <c r="F10" i="1"/>
  <c r="E10" i="1"/>
  <c r="D10" i="1"/>
  <c r="F6" i="1"/>
  <c r="G5" i="1"/>
  <c r="G4" i="1"/>
  <c r="G3" i="1"/>
  <c r="G6" i="1" s="1"/>
  <c r="M5" i="1" l="1"/>
  <c r="J5" i="1"/>
  <c r="H3" i="1"/>
  <c r="H4" i="1"/>
  <c r="M4" i="1" l="1"/>
  <c r="J4" i="1"/>
  <c r="M3" i="1"/>
  <c r="J3" i="1"/>
</calcChain>
</file>

<file path=xl/sharedStrings.xml><?xml version="1.0" encoding="utf-8"?>
<sst xmlns="http://schemas.openxmlformats.org/spreadsheetml/2006/main" count="29" uniqueCount="28">
  <si>
    <r>
      <t xml:space="preserve">RETOMA DE MATERIAIS DE EMBALAGENS DE AÇO PROVENIENTES DA RECOLHA INDIFERENCIADA (Escórias)
Procedimento Concursal N.º </t>
    </r>
    <r>
      <rPr>
        <b/>
        <sz val="11"/>
        <rFont val="Calibri"/>
        <family val="2"/>
        <scheme val="minor"/>
      </rPr>
      <t>AÇO ESCÓRIAS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</si>
  <si>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</si>
  <si>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</si>
  <si>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</si>
  <si>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</si>
  <si>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</si>
  <si>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</si>
  <si>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</si>
  <si>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</si>
  <si>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</si>
  <si>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</si>
  <si>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</si>
  <si>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</si>
  <si>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Lipor</t>
  </si>
  <si>
    <t>---</t>
  </si>
  <si>
    <t>Valorsul</t>
  </si>
  <si>
    <t>CTRSU</t>
  </si>
  <si>
    <t>Teramb (Terceira)</t>
  </si>
  <si>
    <t>Terceira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</si>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</sst>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164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222249</xdr:colOff>
      <xdr:row>0</xdr:row>
      <xdr:rowOff>222249</xdr:rowOff>
    </xdr:from>
    <xdr:to>
      <xdr:col>11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91FA71-ECDB-41BA-B82F-5CD447CC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9" y="222249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zoomScale="80" zoomScaleNormal="80" workbookViewId="0">
      <selection activeCell="B2" sqref="B2:J5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81640625" style="2" customWidth="1"/>
    <col min="4" max="4" width="23.81640625" style="2" customWidth="1"/>
    <col min="5" max="5" width="12.1796875" style="2" customWidth="1"/>
    <col min="6" max="6" width="13.453125" style="2" customWidth="1"/>
    <col min="7" max="7" width="16.1796875" style="2" customWidth="1"/>
    <col min="8" max="8" width="11.7265625" style="2" customWidth="1"/>
    <col min="9" max="9" width="15.26953125" style="2" customWidth="1"/>
    <col min="10" max="10" width="7.54296875" style="2" customWidth="1"/>
    <col min="11" max="11" width="27.1796875" style="2" customWidth="1"/>
    <col min="12" max="12" width="15.453125" style="2" customWidth="1"/>
    <col min="13" max="16384" width="8.7265625" style="2"/>
  </cols>
  <sheetData>
    <row r="1" spans="2:14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4" x14ac:dyDescent="0.35">
      <c r="B3" s="5">
        <v>1</v>
      </c>
      <c r="C3" s="6" t="s">
        <v>13</v>
      </c>
      <c r="D3" s="6" t="s">
        <v>14</v>
      </c>
      <c r="E3" s="7">
        <v>0.73</v>
      </c>
      <c r="F3" s="8">
        <v>220</v>
      </c>
      <c r="G3" s="8">
        <f>F3*E3</f>
        <v>160.6</v>
      </c>
      <c r="H3" s="9">
        <f>$N$10</f>
        <v>223.6</v>
      </c>
      <c r="I3" s="10">
        <v>0.1118</v>
      </c>
      <c r="J3" s="9">
        <f>I3*H3</f>
        <v>24.998479999999997</v>
      </c>
      <c r="K3" s="11"/>
      <c r="L3" s="12"/>
      <c r="M3" s="9">
        <f>L3*H3</f>
        <v>0</v>
      </c>
    </row>
    <row r="4" spans="2:14" x14ac:dyDescent="0.35">
      <c r="B4" s="5">
        <v>2</v>
      </c>
      <c r="C4" s="6" t="s">
        <v>15</v>
      </c>
      <c r="D4" s="6" t="s">
        <v>16</v>
      </c>
      <c r="E4" s="7">
        <v>0.6</v>
      </c>
      <c r="F4" s="8">
        <v>320</v>
      </c>
      <c r="G4" s="8">
        <f t="shared" ref="G4:G5" si="0">F4*E4</f>
        <v>192</v>
      </c>
      <c r="H4" s="9">
        <f>$N$10</f>
        <v>223.6</v>
      </c>
      <c r="I4" s="10">
        <v>0.1118</v>
      </c>
      <c r="J4" s="9">
        <f>I4*H4</f>
        <v>24.998479999999997</v>
      </c>
      <c r="K4" s="11"/>
      <c r="L4" s="12"/>
      <c r="M4" s="9">
        <f>L4*H4</f>
        <v>0</v>
      </c>
    </row>
    <row r="5" spans="2:14" x14ac:dyDescent="0.35">
      <c r="B5" s="5">
        <v>3</v>
      </c>
      <c r="C5" s="6" t="s">
        <v>17</v>
      </c>
      <c r="D5" s="6" t="s">
        <v>18</v>
      </c>
      <c r="E5" s="7">
        <v>0.6</v>
      </c>
      <c r="F5" s="8">
        <v>40</v>
      </c>
      <c r="G5" s="8">
        <f t="shared" si="0"/>
        <v>24</v>
      </c>
      <c r="H5" s="9">
        <f>$N$10</f>
        <v>223.6</v>
      </c>
      <c r="I5" s="10">
        <v>0.1118</v>
      </c>
      <c r="J5" s="9">
        <f>I5*H5</f>
        <v>24.998479999999997</v>
      </c>
      <c r="K5" s="11"/>
      <c r="L5" s="12"/>
      <c r="M5" s="9">
        <f>L5*H5</f>
        <v>0</v>
      </c>
    </row>
    <row r="6" spans="2:14" x14ac:dyDescent="0.35">
      <c r="E6" s="13" t="s">
        <v>19</v>
      </c>
      <c r="F6" s="14">
        <f>SUM(F3:F5)</f>
        <v>580</v>
      </c>
      <c r="G6" s="14">
        <f>SUM(G3:G5)</f>
        <v>376.6</v>
      </c>
      <c r="H6" s="15"/>
      <c r="I6" s="16"/>
      <c r="J6" s="17"/>
    </row>
    <row r="9" spans="2:14" x14ac:dyDescent="0.35">
      <c r="C9" s="18" t="s">
        <v>20</v>
      </c>
      <c r="D9" s="19">
        <v>42736</v>
      </c>
      <c r="E9" s="19">
        <v>42767</v>
      </c>
      <c r="F9" s="19">
        <v>42795</v>
      </c>
      <c r="G9" s="19">
        <v>42826</v>
      </c>
      <c r="H9" s="19">
        <v>42856</v>
      </c>
      <c r="I9" s="19">
        <v>42887</v>
      </c>
      <c r="J9" s="19">
        <v>42917</v>
      </c>
      <c r="K9" s="19">
        <v>42948</v>
      </c>
      <c r="L9" s="19">
        <v>42979</v>
      </c>
      <c r="M9" s="19">
        <v>43009</v>
      </c>
      <c r="N9" s="19">
        <v>43040</v>
      </c>
    </row>
    <row r="10" spans="2:14" x14ac:dyDescent="0.35">
      <c r="C10" s="20" t="s">
        <v>21</v>
      </c>
      <c r="D10" s="21">
        <f>D14</f>
        <v>210.8</v>
      </c>
      <c r="E10" s="21">
        <f t="shared" ref="E10:I10" si="1">E14</f>
        <v>194.8</v>
      </c>
      <c r="F10" s="21">
        <f t="shared" si="1"/>
        <v>217.8</v>
      </c>
      <c r="G10" s="21">
        <f t="shared" si="1"/>
        <v>215</v>
      </c>
      <c r="H10" s="21">
        <f t="shared" si="1"/>
        <v>209.3</v>
      </c>
      <c r="I10" s="21">
        <f t="shared" si="1"/>
        <v>200.3</v>
      </c>
      <c r="J10" s="21">
        <f>J14</f>
        <v>206.6</v>
      </c>
      <c r="K10" s="21">
        <f>K14</f>
        <v>229.7</v>
      </c>
      <c r="L10" s="21">
        <f>L14</f>
        <v>235.9</v>
      </c>
      <c r="M10" s="21">
        <f>M14</f>
        <v>217.4</v>
      </c>
      <c r="N10" s="21">
        <f>N14</f>
        <v>223.6</v>
      </c>
    </row>
    <row r="12" spans="2:14" x14ac:dyDescent="0.35">
      <c r="C12" s="18" t="s">
        <v>22</v>
      </c>
    </row>
    <row r="13" spans="2:14" x14ac:dyDescent="0.35">
      <c r="C13" s="22" t="s">
        <v>23</v>
      </c>
      <c r="D13" s="19">
        <v>42736</v>
      </c>
      <c r="E13" s="19">
        <v>42767</v>
      </c>
      <c r="F13" s="19">
        <v>42795</v>
      </c>
      <c r="G13" s="19">
        <v>42826</v>
      </c>
      <c r="H13" s="19">
        <v>42856</v>
      </c>
      <c r="I13" s="19">
        <v>42887</v>
      </c>
      <c r="J13" s="19">
        <v>42917</v>
      </c>
      <c r="K13" s="19">
        <v>42948</v>
      </c>
      <c r="L13" s="19">
        <v>42979</v>
      </c>
      <c r="M13" s="19">
        <v>43009</v>
      </c>
      <c r="N13" s="19">
        <v>43040</v>
      </c>
    </row>
    <row r="14" spans="2:14" x14ac:dyDescent="0.35">
      <c r="C14" s="20" t="s">
        <v>21</v>
      </c>
      <c r="D14" s="21">
        <v>210.8</v>
      </c>
      <c r="E14" s="21">
        <v>194.8</v>
      </c>
      <c r="F14" s="21">
        <v>217.8</v>
      </c>
      <c r="G14" s="21">
        <v>215</v>
      </c>
      <c r="H14" s="21">
        <v>209.3</v>
      </c>
      <c r="I14" s="21">
        <v>200.3</v>
      </c>
      <c r="J14" s="21">
        <v>206.6</v>
      </c>
      <c r="K14" s="21">
        <v>229.7</v>
      </c>
      <c r="L14" s="21">
        <v>235.9</v>
      </c>
      <c r="M14" s="21">
        <v>217.4</v>
      </c>
      <c r="N14" s="21">
        <v>223.6</v>
      </c>
    </row>
    <row r="15" spans="2:14" x14ac:dyDescent="0.35">
      <c r="C15" s="20" t="s">
        <v>24</v>
      </c>
      <c r="D15" s="21">
        <v>29.3</v>
      </c>
      <c r="E15" s="21">
        <f>E14-D14</f>
        <v>-16</v>
      </c>
      <c r="F15" s="21">
        <f t="shared" ref="F15:I15" si="2">F14-E14</f>
        <v>23</v>
      </c>
      <c r="G15" s="21">
        <f t="shared" si="2"/>
        <v>-2.8000000000000114</v>
      </c>
      <c r="H15" s="21">
        <f t="shared" si="2"/>
        <v>-5.6999999999999886</v>
      </c>
      <c r="I15" s="21">
        <f t="shared" si="2"/>
        <v>-9</v>
      </c>
      <c r="J15" s="21">
        <f>J14-I14</f>
        <v>6.2999999999999829</v>
      </c>
      <c r="K15" s="21">
        <f>K14-J14</f>
        <v>23.099999999999994</v>
      </c>
      <c r="L15" s="21">
        <f>L14-K14</f>
        <v>6.2000000000000171</v>
      </c>
      <c r="M15" s="21">
        <f>M14-L14</f>
        <v>-18.5</v>
      </c>
      <c r="N15" s="21">
        <f>N14-M14</f>
        <v>6.1999999999999886</v>
      </c>
    </row>
    <row r="16" spans="2:14" x14ac:dyDescent="0.35">
      <c r="C16" s="23"/>
      <c r="D16" s="24"/>
      <c r="E16" s="24"/>
      <c r="F16" s="24"/>
      <c r="G16" s="24"/>
      <c r="H16" s="24"/>
      <c r="I16" s="24"/>
    </row>
    <row r="17" spans="3:4" x14ac:dyDescent="0.35">
      <c r="C17" s="23" t="s">
        <v>25</v>
      </c>
      <c r="D17" s="25" t="s">
        <v>26</v>
      </c>
    </row>
    <row r="18" spans="3:4" x14ac:dyDescent="0.35">
      <c r="C18" s="23" t="s">
        <v>27</v>
      </c>
    </row>
  </sheetData>
  <sheetProtection algorithmName="SHA-512" hashValue="8UBCWc8mb2d1fIRv1L5GYRgBVW/g02oEmwReUuwN3mdll0orteVBtaKLCv7mIV2cv74Vp24YTJHEDRfMjFIiPg==" saltValue="QfN83XCZiRdstnl1c2kC1Q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5">
      <formula1>I3</formula1>
    </dataValidation>
  </dataValidations>
  <hyperlinks>
    <hyperlink ref="D17" r:id="rId1"/>
  </hyperlinks>
  <pageMargins left="0.7" right="0.7" top="0.75" bottom="0.75" header="0.3" footer="0.3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AÇO_Escórias_04_2017</vt:lpstr>
      <vt:lpstr>AÇO_Escórias_04_2017!Área_de_Impressão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2017-11-26T06:25:01Z</dcterms:created>
  <dcterms:modified xsi:type="dcterms:W3CDTF">2017-11-26T06:25:24Z</dcterms:modified>
</cp:coreProperties>
</file>