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Documents\Novo Verde\OGR\Procedimentos Concursais\03 2017\Documentos Publicados\"/>
    </mc:Choice>
  </mc:AlternateContent>
  <bookViews>
    <workbookView xWindow="0" yWindow="0" windowWidth="19200" windowHeight="6950"/>
  </bookViews>
  <sheets>
    <sheet name="PAPEL_CARTÃO_TM e TMB_03_2017" sheetId="1" r:id="rId1"/>
  </sheets>
  <definedNames>
    <definedName name="_xlnm._FilterDatabase" localSheetId="0" hidden="1">'PAPEL_CARTÃO_TM e TMB_03_2017'!$C$2:$J$3</definedName>
    <definedName name="_xlnm.Print_Area" localSheetId="0">'PAPEL_CARTÃO_TM e TMB_03_2017'!$A$1:$L$4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I8" i="1" s="1"/>
  <c r="J8" i="1" s="1"/>
  <c r="K8" i="1" s="1"/>
  <c r="L8" i="1" s="1"/>
  <c r="M8" i="1" s="1"/>
  <c r="F3" i="1" s="1"/>
  <c r="F8" i="1"/>
  <c r="E8" i="1"/>
  <c r="E4" i="1"/>
  <c r="K3" i="1" l="1"/>
  <c r="H3" i="1"/>
</calcChain>
</file>

<file path=xl/sharedStrings.xml><?xml version="1.0" encoding="utf-8"?>
<sst xmlns="http://schemas.openxmlformats.org/spreadsheetml/2006/main" count="23" uniqueCount="23">
  <si>
    <t>RETOMA DE MATERIAIS DE EMBALAGENS DE PAPEL/CARTÃO PROVENIENTES DA RECOLHA SELETIVA
Procedimento Concursal N.º PAPEL CARTÃO INDIFERENCIADA/03/2017
Concurso NOVO VERDE para as retomas de 01/11/2017 a 30/11/2017</t>
  </si>
  <si>
    <t>Grupos</t>
  </si>
  <si>
    <t>SGRU</t>
  </si>
  <si>
    <t>Local de Carga</t>
  </si>
  <si>
    <t>Quantidades Totais Estimadas (t)</t>
  </si>
  <si>
    <t>Valor de Referência (€/t)</t>
  </si>
  <si>
    <t>Percentagem Base do Valor de Referência (%)</t>
  </si>
  <si>
    <t>Preço Base (€/t)</t>
  </si>
  <si>
    <t>Identificação do OGR</t>
  </si>
  <si>
    <t>Proposta sobre o Valor de Referência (%)</t>
  </si>
  <si>
    <t>Valor Final da Proposta (€/t)</t>
  </si>
  <si>
    <t>Tratolixo</t>
  </si>
  <si>
    <t>Trajouce</t>
  </si>
  <si>
    <t>Total</t>
  </si>
  <si>
    <t>Valor de Referência</t>
  </si>
  <si>
    <t>€/t</t>
  </si>
  <si>
    <t>Índice de Mercado (ASPAPEL)</t>
  </si>
  <si>
    <t>1.04.01</t>
  </si>
  <si>
    <r>
      <rPr>
        <b/>
        <sz val="11"/>
        <color theme="1"/>
        <rFont val="Calibri"/>
        <family val="2"/>
      </rPr>
      <t xml:space="preserve">∆ </t>
    </r>
    <r>
      <rPr>
        <b/>
        <sz val="11"/>
        <color theme="1"/>
        <rFont val="Calibri"/>
        <family val="2"/>
        <scheme val="minor"/>
      </rPr>
      <t>€/t</t>
    </r>
  </si>
  <si>
    <t>-</t>
  </si>
  <si>
    <t xml:space="preserve">Fonte: </t>
  </si>
  <si>
    <t>http://www.aspapel.es/el-sector/precios-papel-recuperado%20</t>
  </si>
  <si>
    <t>Atualizado a 24/10/2017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</si>
</sst>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7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460373</xdr:colOff>
      <xdr:row>0</xdr:row>
      <xdr:rowOff>111124</xdr:rowOff>
    </xdr:from>
    <xdr:to>
      <xdr:col>9</xdr:col>
      <xdr:colOff>269873</xdr:colOff>
      <xdr:row>0</xdr:row>
      <xdr:rowOff>456054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378A4E-DB42-4849-897D-211950F08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3" y="111124"/>
          <a:ext cx="2228850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papel.es/el-sector/precios-papel-recup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tabSelected="1" zoomScale="80" zoomScaleNormal="80" workbookViewId="0">
      <selection activeCell="J3" sqref="J3"/>
    </sheetView>
  </sheetViews>
  <sheetFormatPr defaultRowHeight="14.5" x14ac:dyDescent="0.35"/>
  <cols>
    <col min="1" max="1" width="8.7265625" style="2"/>
    <col min="2" max="2" width="7.1796875" style="2" customWidth="1"/>
    <col min="3" max="3" width="23.26953125" style="2" customWidth="1"/>
    <col min="4" max="4" width="30.90625" style="2" customWidth="1"/>
    <col min="5" max="5" width="13.36328125" style="2" customWidth="1"/>
    <col min="6" max="6" width="12.7265625" style="2" customWidth="1"/>
    <col min="7" max="7" width="12.453125" style="2" customWidth="1"/>
    <col min="8" max="8" width="7.54296875" style="2" customWidth="1"/>
    <col min="9" max="9" width="27.08984375" style="2" customWidth="1"/>
    <col min="10" max="10" width="13.81640625" style="2" customWidth="1"/>
    <col min="11" max="16384" width="8.7265625" style="2"/>
  </cols>
  <sheetData>
    <row r="1" spans="2:13" ht="47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2:13" x14ac:dyDescent="0.35">
      <c r="B3" s="5">
        <v>1</v>
      </c>
      <c r="C3" s="6" t="s">
        <v>11</v>
      </c>
      <c r="D3" s="6" t="s">
        <v>12</v>
      </c>
      <c r="E3" s="7">
        <v>23</v>
      </c>
      <c r="F3" s="8">
        <f>$M$8</f>
        <v>108.29999999999998</v>
      </c>
      <c r="G3" s="9">
        <v>0.46167999999999998</v>
      </c>
      <c r="H3" s="8">
        <f>G3*F3</f>
        <v>49.999943999999992</v>
      </c>
      <c r="I3" s="10"/>
      <c r="J3" s="11"/>
      <c r="K3" s="8">
        <f>J3*F3</f>
        <v>0</v>
      </c>
    </row>
    <row r="4" spans="2:13" x14ac:dyDescent="0.35">
      <c r="D4" s="12" t="s">
        <v>13</v>
      </c>
      <c r="E4" s="13">
        <f>SUM(E3:E3)</f>
        <v>23</v>
      </c>
      <c r="F4" s="14"/>
      <c r="G4" s="14"/>
    </row>
    <row r="6" spans="2:13" x14ac:dyDescent="0.35">
      <c r="D6" s="15"/>
    </row>
    <row r="7" spans="2:13" x14ac:dyDescent="0.35">
      <c r="C7" s="15" t="s">
        <v>14</v>
      </c>
      <c r="D7" s="16">
        <v>42705</v>
      </c>
      <c r="E7" s="16">
        <v>42736</v>
      </c>
      <c r="F7" s="16">
        <v>42767</v>
      </c>
      <c r="G7" s="16">
        <v>42795</v>
      </c>
      <c r="H7" s="16">
        <v>42826</v>
      </c>
      <c r="I7" s="16">
        <v>42856</v>
      </c>
      <c r="J7" s="16">
        <v>42887</v>
      </c>
      <c r="K7" s="16">
        <v>42917</v>
      </c>
      <c r="L7" s="16">
        <v>42948</v>
      </c>
      <c r="M7" s="16">
        <v>42979</v>
      </c>
    </row>
    <row r="8" spans="2:13" x14ac:dyDescent="0.35">
      <c r="C8" s="17" t="s">
        <v>15</v>
      </c>
      <c r="D8" s="18">
        <v>99</v>
      </c>
      <c r="E8" s="18">
        <f>D8+E12</f>
        <v>99</v>
      </c>
      <c r="F8" s="18">
        <f t="shared" ref="F8:K8" si="0">E8+F12</f>
        <v>123.9</v>
      </c>
      <c r="G8" s="18">
        <f t="shared" si="0"/>
        <v>125.60000000000001</v>
      </c>
      <c r="H8" s="18">
        <f t="shared" si="0"/>
        <v>99</v>
      </c>
      <c r="I8" s="18">
        <f t="shared" si="0"/>
        <v>98.8</v>
      </c>
      <c r="J8" s="18">
        <f t="shared" si="0"/>
        <v>98.899999999999991</v>
      </c>
      <c r="K8" s="18">
        <f t="shared" si="0"/>
        <v>138.19999999999999</v>
      </c>
      <c r="L8" s="18">
        <f>K8+L12</f>
        <v>128.69999999999999</v>
      </c>
      <c r="M8" s="18">
        <f>L8+M12</f>
        <v>108.29999999999998</v>
      </c>
    </row>
    <row r="10" spans="2:13" x14ac:dyDescent="0.35">
      <c r="C10" s="15" t="s">
        <v>16</v>
      </c>
    </row>
    <row r="11" spans="2:13" x14ac:dyDescent="0.35">
      <c r="C11" s="17" t="s">
        <v>17</v>
      </c>
      <c r="D11" s="16">
        <v>42705</v>
      </c>
      <c r="E11" s="16">
        <v>42736</v>
      </c>
      <c r="F11" s="16">
        <v>42767</v>
      </c>
      <c r="G11" s="16">
        <v>42795</v>
      </c>
      <c r="H11" s="16">
        <v>42826</v>
      </c>
      <c r="I11" s="16">
        <v>42856</v>
      </c>
      <c r="J11" s="16">
        <v>42887</v>
      </c>
      <c r="K11" s="16">
        <v>42917</v>
      </c>
      <c r="L11" s="16">
        <v>42948</v>
      </c>
      <c r="M11" s="16">
        <v>42979</v>
      </c>
    </row>
    <row r="12" spans="2:13" x14ac:dyDescent="0.35">
      <c r="C12" s="17" t="s">
        <v>18</v>
      </c>
      <c r="D12" s="19" t="s">
        <v>19</v>
      </c>
      <c r="E12" s="19">
        <v>0</v>
      </c>
      <c r="F12" s="19">
        <v>24.9</v>
      </c>
      <c r="G12" s="19">
        <v>1.7</v>
      </c>
      <c r="H12" s="19">
        <v>-26.6</v>
      </c>
      <c r="I12" s="19">
        <v>-0.2</v>
      </c>
      <c r="J12" s="19">
        <v>0.1</v>
      </c>
      <c r="K12" s="19">
        <v>39.299999999999997</v>
      </c>
      <c r="L12" s="19">
        <v>-9.5</v>
      </c>
      <c r="M12" s="19">
        <v>-20.399999999999999</v>
      </c>
    </row>
    <row r="14" spans="2:13" x14ac:dyDescent="0.35">
      <c r="C14" s="20" t="s">
        <v>20</v>
      </c>
      <c r="D14" s="21" t="s">
        <v>21</v>
      </c>
    </row>
    <row r="15" spans="2:13" x14ac:dyDescent="0.35">
      <c r="C15" s="20" t="s">
        <v>22</v>
      </c>
    </row>
  </sheetData>
  <sheetProtection algorithmName="SHA-512" hashValue="FD+urPplk+RdCSi9JW0hwuoj243NAQ4L+VzaexItuuurQ1s65JwPirOKHbEnroiCCpgd0kQ/DY2zhP7JfzlssA==" saltValue="3vXIXhY4eNPRYDw+nDVwYQ==" spinCount="100000" sheet="1" objects="1" scenarios="1"/>
  <mergeCells count="1">
    <mergeCell ref="B1:K1"/>
  </mergeCells>
  <dataValidations count="1">
    <dataValidation type="decimal" operator="greaterThanOrEqual" allowBlank="1" showInputMessage="1" showErrorMessage="1" error="A sua proposta deve ser igual ou superior à Percentagem Base do Valor de Referência" sqref="J3">
      <formula1>G3</formula1>
    </dataValidation>
  </dataValidations>
  <hyperlinks>
    <hyperlink ref="D14" r:id="rId1"/>
  </hyperlinks>
  <pageMargins left="0.7" right="0.7" top="0.75" bottom="0.75" header="0.3" footer="0.3"/>
  <pageSetup paperSize="9" scale="5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PAPEL_CARTÃO_TM e TMB_03_2017</vt:lpstr>
      <vt:lpstr>'PAPEL_CARTÃO_TM e TMB_03_2017'!Área_de_Impressão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2017-10-25T01:40:23Z</dcterms:created>
  <dcterms:modified xsi:type="dcterms:W3CDTF">2017-10-25T01:40:37Z</dcterms:modified>
</cp:coreProperties>
</file>