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AÇO_TM e TMB" sheetId="1" r:id="rId1"/>
  </sheets>
  <definedNames>
    <definedName name="_xlnm.Print_Area" localSheetId="0">'AÇO_TM e TMB'!$A$1:$N$25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K34" i="1"/>
  <c r="J34" i="1"/>
  <c r="I34" i="1"/>
  <c r="H34" i="1"/>
  <c r="G34" i="1"/>
  <c r="F34" i="1"/>
  <c r="E34" i="1"/>
  <c r="M29" i="1"/>
  <c r="L29" i="1"/>
  <c r="K29" i="1"/>
  <c r="J29" i="1"/>
  <c r="I29" i="1"/>
  <c r="H29" i="1"/>
  <c r="G29" i="1"/>
  <c r="F29" i="1"/>
  <c r="E29" i="1"/>
  <c r="D29" i="1"/>
  <c r="G25" i="1"/>
  <c r="F25" i="1"/>
  <c r="H24" i="1"/>
  <c r="M24" i="1" s="1"/>
  <c r="G24" i="1"/>
  <c r="H23" i="1"/>
  <c r="M23" i="1" s="1"/>
  <c r="G23" i="1"/>
  <c r="H22" i="1"/>
  <c r="M22" i="1" s="1"/>
  <c r="G22" i="1"/>
  <c r="H21" i="1"/>
  <c r="M21" i="1" s="1"/>
  <c r="G21" i="1"/>
  <c r="H20" i="1"/>
  <c r="M20" i="1" s="1"/>
  <c r="G20" i="1"/>
  <c r="H19" i="1"/>
  <c r="M19" i="1" s="1"/>
  <c r="G19" i="1"/>
  <c r="H18" i="1"/>
  <c r="M18" i="1" s="1"/>
  <c r="G18" i="1"/>
  <c r="H17" i="1"/>
  <c r="M17" i="1" s="1"/>
  <c r="G17" i="1"/>
  <c r="H16" i="1"/>
  <c r="M16" i="1" s="1"/>
  <c r="G16" i="1"/>
  <c r="H15" i="1"/>
  <c r="M15" i="1" s="1"/>
  <c r="G15" i="1"/>
  <c r="H14" i="1"/>
  <c r="M14" i="1" s="1"/>
  <c r="G14" i="1"/>
  <c r="H13" i="1"/>
  <c r="M13" i="1" s="1"/>
  <c r="G13" i="1"/>
  <c r="H12" i="1"/>
  <c r="M12" i="1" s="1"/>
  <c r="G12" i="1"/>
  <c r="H11" i="1"/>
  <c r="M11" i="1" s="1"/>
  <c r="G11" i="1"/>
  <c r="H10" i="1"/>
  <c r="M10" i="1" s="1"/>
  <c r="G10" i="1"/>
  <c r="H9" i="1"/>
  <c r="M9" i="1" s="1"/>
  <c r="G9" i="1"/>
  <c r="H8" i="1"/>
  <c r="M8" i="1" s="1"/>
  <c r="G8" i="1"/>
  <c r="H7" i="1"/>
  <c r="M7" i="1" s="1"/>
  <c r="G7" i="1"/>
  <c r="H6" i="1"/>
  <c r="M6" i="1" s="1"/>
  <c r="G6" i="1"/>
  <c r="H5" i="1"/>
  <c r="M5" i="1" s="1"/>
  <c r="G5" i="1"/>
  <c r="H4" i="1"/>
  <c r="M4" i="1" s="1"/>
  <c r="G4" i="1"/>
  <c r="H3" i="1"/>
  <c r="M3" i="1" s="1"/>
  <c r="G3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</calcChain>
</file>

<file path=xl/sharedStrings.xml><?xml version="1.0" encoding="utf-8"?>
<sst xmlns="http://schemas.openxmlformats.org/spreadsheetml/2006/main" count="67" uniqueCount="53">
  <si>
    <r>
      <t xml:space="preserve">RETOMA DE MATERIAIS DE EMBALAGENS DE AÇO PROVENIENTES DA RECOLHA INDIFERENCIADA (TM e TMB)
Procedimento Concursal N.º </t>
    </r>
    <r>
      <rPr>
        <b/>
        <sz val="11"/>
        <rFont val="Calibri"/>
        <family val="2"/>
        <scheme val="minor"/>
      </rPr>
      <t>AÇO TM TMB</t>
    </r>
    <r>
      <rPr>
        <b/>
        <sz val="11"/>
        <color theme="1"/>
        <rFont val="Calibri"/>
        <family val="2"/>
        <scheme val="minor"/>
      </rPr>
      <t>/03/2017
Concurso NOVO VERDE para as retomas de 01/11/2017 a 30/11/2017</t>
    </r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</si>
  <si>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</si>
  <si>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</si>
  <si>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</si>
  <si>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</si>
  <si>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</si>
  <si>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</si>
  <si>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</si>
  <si>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</si>
  <si>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</si>
  <si>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</si>
  <si>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</si>
  <si>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</si>
  <si>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Ambilital</t>
  </si>
  <si>
    <t>Ermidas - Sado</t>
  </si>
  <si>
    <t>Gesamb</t>
  </si>
  <si>
    <t>Évora</t>
  </si>
  <si>
    <t>Resitejo</t>
  </si>
  <si>
    <t>---</t>
  </si>
  <si>
    <t>Valnor</t>
  </si>
  <si>
    <t>Equiambi</t>
  </si>
  <si>
    <t>Graciosa</t>
  </si>
  <si>
    <t>São Jorge</t>
  </si>
  <si>
    <t>Amarsul</t>
  </si>
  <si>
    <t>Seixal</t>
  </si>
  <si>
    <t>Setúbal</t>
  </si>
  <si>
    <t>Ecobeirão</t>
  </si>
  <si>
    <t>(a confirmar)</t>
  </si>
  <si>
    <t>Braval</t>
  </si>
  <si>
    <t>Póvoa de Lanhoso</t>
  </si>
  <si>
    <t>Ersuc</t>
  </si>
  <si>
    <t>Aveiro</t>
  </si>
  <si>
    <t>Coimbra</t>
  </si>
  <si>
    <t>Resialentejo</t>
  </si>
  <si>
    <t>Resíduos do Nordeste</t>
  </si>
  <si>
    <t>Resiestrela</t>
  </si>
  <si>
    <t>Resinorte</t>
  </si>
  <si>
    <t>Riba D'Ave</t>
  </si>
  <si>
    <t>Suldouro</t>
  </si>
  <si>
    <t>Sermonde</t>
  </si>
  <si>
    <t>Tratolixo</t>
  </si>
  <si>
    <t>Trajouce</t>
  </si>
  <si>
    <t>Abrunheira</t>
  </si>
  <si>
    <t>Valorlis</t>
  </si>
  <si>
    <t>Total</t>
  </si>
  <si>
    <t>Valor de Referência</t>
  </si>
  <si>
    <t>€/t</t>
  </si>
  <si>
    <t>Índice de Mercado (BDSV)</t>
  </si>
  <si>
    <t>Sorte 1</t>
  </si>
  <si>
    <t>∆ €/t</t>
  </si>
  <si>
    <t xml:space="preserve">Fonte: </t>
  </si>
  <si>
    <t>http://www.bdsv.org/mup.php</t>
  </si>
  <si>
    <t>Atualizado a 24/10/2017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</si>
</sst>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9" fontId="5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9" fontId="1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9" fontId="5" fillId="0" borderId="1" xfId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198437</xdr:rowOff>
    </xdr:from>
    <xdr:to>
      <xdr:col>11</xdr:col>
      <xdr:colOff>452437</xdr:colOff>
      <xdr:row>0</xdr:row>
      <xdr:rowOff>543367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185481-8C43-41A9-B912-DD356BBBE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9311" y="198437"/>
          <a:ext cx="2225676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dsv.org/mup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abSelected="1" zoomScale="80" zoomScaleNormal="80" workbookViewId="0">
      <selection activeCell="F9" sqref="F9:F24"/>
    </sheetView>
  </sheetViews>
  <sheetFormatPr defaultRowHeight="14.5" x14ac:dyDescent="0.35"/>
  <cols>
    <col min="1" max="1" width="8.7265625" style="2"/>
    <col min="2" max="2" width="7.1796875" style="2" customWidth="1"/>
    <col min="3" max="3" width="20.81640625" style="2" customWidth="1"/>
    <col min="4" max="4" width="27.36328125" style="2" customWidth="1"/>
    <col min="5" max="5" width="12.08984375" style="2" customWidth="1"/>
    <col min="6" max="6" width="13.36328125" style="2" customWidth="1"/>
    <col min="7" max="7" width="16.08984375" style="2" customWidth="1"/>
    <col min="8" max="8" width="10.54296875" style="2" customWidth="1"/>
    <col min="9" max="9" width="14" style="2" customWidth="1"/>
    <col min="10" max="10" width="7.54296875" style="2" customWidth="1"/>
    <col min="11" max="11" width="27.08984375" style="2" customWidth="1"/>
    <col min="12" max="12" width="14.36328125" style="2" customWidth="1"/>
    <col min="13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3" x14ac:dyDescent="0.35">
      <c r="B3" s="5">
        <v>1</v>
      </c>
      <c r="C3" s="6" t="s">
        <v>13</v>
      </c>
      <c r="D3" s="6" t="s">
        <v>14</v>
      </c>
      <c r="E3" s="7">
        <v>1</v>
      </c>
      <c r="F3" s="8">
        <v>20</v>
      </c>
      <c r="G3" s="8">
        <f t="shared" ref="G3:G24" si="0">F3*E3</f>
        <v>20</v>
      </c>
      <c r="H3" s="9">
        <f t="shared" ref="H3:H24" si="1">$M$29</f>
        <v>217.4</v>
      </c>
      <c r="I3" s="10">
        <v>0.20698</v>
      </c>
      <c r="J3" s="9">
        <f>I3*H3</f>
        <v>44.997452000000003</v>
      </c>
      <c r="K3" s="11"/>
      <c r="L3" s="12"/>
      <c r="M3" s="9">
        <f>L3*H3</f>
        <v>0</v>
      </c>
    </row>
    <row r="4" spans="2:13" x14ac:dyDescent="0.35">
      <c r="B4" s="13">
        <v>2</v>
      </c>
      <c r="C4" s="14" t="s">
        <v>15</v>
      </c>
      <c r="D4" s="14" t="s">
        <v>16</v>
      </c>
      <c r="E4" s="7">
        <v>1</v>
      </c>
      <c r="F4" s="8">
        <v>20</v>
      </c>
      <c r="G4" s="8">
        <f t="shared" si="0"/>
        <v>20</v>
      </c>
      <c r="H4" s="9">
        <f t="shared" si="1"/>
        <v>217.4</v>
      </c>
      <c r="I4" s="10">
        <v>0.20698</v>
      </c>
      <c r="J4" s="9">
        <f t="shared" ref="J4:J24" si="2">I4*H4</f>
        <v>44.997452000000003</v>
      </c>
      <c r="K4" s="11"/>
      <c r="L4" s="12"/>
      <c r="M4" s="9">
        <f t="shared" ref="M4:M24" si="3">L4*H4</f>
        <v>0</v>
      </c>
    </row>
    <row r="5" spans="2:13" x14ac:dyDescent="0.35">
      <c r="B5" s="5">
        <v>3</v>
      </c>
      <c r="C5" s="14" t="s">
        <v>17</v>
      </c>
      <c r="D5" s="14" t="s">
        <v>18</v>
      </c>
      <c r="E5" s="7">
        <v>1</v>
      </c>
      <c r="F5" s="8">
        <v>20</v>
      </c>
      <c r="G5" s="8">
        <f t="shared" si="0"/>
        <v>20</v>
      </c>
      <c r="H5" s="9">
        <f t="shared" si="1"/>
        <v>217.4</v>
      </c>
      <c r="I5" s="10">
        <v>0.20698</v>
      </c>
      <c r="J5" s="9">
        <f t="shared" si="2"/>
        <v>44.997452000000003</v>
      </c>
      <c r="K5" s="11"/>
      <c r="L5" s="12"/>
      <c r="M5" s="9">
        <f t="shared" si="3"/>
        <v>0</v>
      </c>
    </row>
    <row r="6" spans="2:13" x14ac:dyDescent="0.35">
      <c r="B6" s="13">
        <v>4</v>
      </c>
      <c r="C6" s="14" t="s">
        <v>19</v>
      </c>
      <c r="D6" s="14" t="s">
        <v>18</v>
      </c>
      <c r="E6" s="7">
        <v>1</v>
      </c>
      <c r="F6" s="8">
        <v>20</v>
      </c>
      <c r="G6" s="8">
        <f t="shared" si="0"/>
        <v>20</v>
      </c>
      <c r="H6" s="9">
        <f t="shared" si="1"/>
        <v>217.4</v>
      </c>
      <c r="I6" s="10">
        <v>0.20698</v>
      </c>
      <c r="J6" s="9">
        <f t="shared" si="2"/>
        <v>44.997452000000003</v>
      </c>
      <c r="K6" s="11"/>
      <c r="L6" s="12"/>
      <c r="M6" s="9">
        <f t="shared" si="3"/>
        <v>0</v>
      </c>
    </row>
    <row r="7" spans="2:13" x14ac:dyDescent="0.35">
      <c r="B7" s="5">
        <v>5</v>
      </c>
      <c r="C7" s="14" t="s">
        <v>20</v>
      </c>
      <c r="D7" s="14" t="s">
        <v>21</v>
      </c>
      <c r="E7" s="7">
        <v>1</v>
      </c>
      <c r="F7" s="8">
        <v>20</v>
      </c>
      <c r="G7" s="8">
        <f t="shared" si="0"/>
        <v>20</v>
      </c>
      <c r="H7" s="9">
        <f t="shared" si="1"/>
        <v>217.4</v>
      </c>
      <c r="I7" s="10">
        <v>0.20698</v>
      </c>
      <c r="J7" s="9">
        <f t="shared" si="2"/>
        <v>44.997452000000003</v>
      </c>
      <c r="K7" s="11"/>
      <c r="L7" s="12"/>
      <c r="M7" s="9">
        <f t="shared" si="3"/>
        <v>0</v>
      </c>
    </row>
    <row r="8" spans="2:13" x14ac:dyDescent="0.35">
      <c r="B8" s="13">
        <v>6</v>
      </c>
      <c r="C8" s="14" t="s">
        <v>20</v>
      </c>
      <c r="D8" s="14" t="s">
        <v>22</v>
      </c>
      <c r="E8" s="7">
        <v>1</v>
      </c>
      <c r="F8" s="8">
        <v>20</v>
      </c>
      <c r="G8" s="8">
        <f t="shared" si="0"/>
        <v>20</v>
      </c>
      <c r="H8" s="9">
        <f t="shared" si="1"/>
        <v>217.4</v>
      </c>
      <c r="I8" s="10">
        <v>0.20698</v>
      </c>
      <c r="J8" s="9">
        <f t="shared" si="2"/>
        <v>44.997452000000003</v>
      </c>
      <c r="K8" s="11"/>
      <c r="L8" s="12"/>
      <c r="M8" s="9">
        <f t="shared" si="3"/>
        <v>0</v>
      </c>
    </row>
    <row r="9" spans="2:13" x14ac:dyDescent="0.35">
      <c r="B9" s="5">
        <v>7</v>
      </c>
      <c r="C9" s="14" t="s">
        <v>23</v>
      </c>
      <c r="D9" s="14" t="s">
        <v>24</v>
      </c>
      <c r="E9" s="15">
        <v>0.72</v>
      </c>
      <c r="F9" s="8">
        <v>20</v>
      </c>
      <c r="G9" s="8">
        <f t="shared" si="0"/>
        <v>14.399999999999999</v>
      </c>
      <c r="H9" s="9">
        <f t="shared" si="1"/>
        <v>217.4</v>
      </c>
      <c r="I9" s="10">
        <v>0.20698</v>
      </c>
      <c r="J9" s="9">
        <f t="shared" si="2"/>
        <v>44.997452000000003</v>
      </c>
      <c r="K9" s="11"/>
      <c r="L9" s="12"/>
      <c r="M9" s="9">
        <f t="shared" si="3"/>
        <v>0</v>
      </c>
    </row>
    <row r="10" spans="2:13" x14ac:dyDescent="0.35">
      <c r="B10" s="13">
        <v>8</v>
      </c>
      <c r="C10" s="14" t="s">
        <v>23</v>
      </c>
      <c r="D10" s="14" t="s">
        <v>24</v>
      </c>
      <c r="E10" s="15">
        <v>0.92</v>
      </c>
      <c r="F10" s="8">
        <v>20</v>
      </c>
      <c r="G10" s="8">
        <f t="shared" si="0"/>
        <v>18.400000000000002</v>
      </c>
      <c r="H10" s="9">
        <f t="shared" si="1"/>
        <v>217.4</v>
      </c>
      <c r="I10" s="10">
        <v>0.20698</v>
      </c>
      <c r="J10" s="9">
        <f t="shared" si="2"/>
        <v>44.997452000000003</v>
      </c>
      <c r="K10" s="11"/>
      <c r="L10" s="12"/>
      <c r="M10" s="9">
        <f t="shared" si="3"/>
        <v>0</v>
      </c>
    </row>
    <row r="11" spans="2:13" x14ac:dyDescent="0.35">
      <c r="B11" s="5">
        <v>9</v>
      </c>
      <c r="C11" s="14" t="s">
        <v>23</v>
      </c>
      <c r="D11" s="14" t="s">
        <v>25</v>
      </c>
      <c r="E11" s="15">
        <v>0.86</v>
      </c>
      <c r="F11" s="8">
        <v>40</v>
      </c>
      <c r="G11" s="8">
        <f t="shared" si="0"/>
        <v>34.4</v>
      </c>
      <c r="H11" s="9">
        <f t="shared" si="1"/>
        <v>217.4</v>
      </c>
      <c r="I11" s="10">
        <v>0.20698</v>
      </c>
      <c r="J11" s="9">
        <f t="shared" si="2"/>
        <v>44.997452000000003</v>
      </c>
      <c r="K11" s="11"/>
      <c r="L11" s="12"/>
      <c r="M11" s="9">
        <f t="shared" si="3"/>
        <v>0</v>
      </c>
    </row>
    <row r="12" spans="2:13" x14ac:dyDescent="0.35">
      <c r="B12" s="13">
        <v>10</v>
      </c>
      <c r="C12" s="16" t="s">
        <v>26</v>
      </c>
      <c r="D12" s="16" t="s">
        <v>27</v>
      </c>
      <c r="E12" s="17">
        <v>0.89</v>
      </c>
      <c r="F12" s="18">
        <v>100</v>
      </c>
      <c r="G12" s="8">
        <f t="shared" si="0"/>
        <v>89</v>
      </c>
      <c r="H12" s="9">
        <f t="shared" si="1"/>
        <v>217.4</v>
      </c>
      <c r="I12" s="10">
        <v>0.20698</v>
      </c>
      <c r="J12" s="9">
        <f t="shared" si="2"/>
        <v>44.997452000000003</v>
      </c>
      <c r="K12" s="11"/>
      <c r="L12" s="12"/>
      <c r="M12" s="9">
        <f t="shared" si="3"/>
        <v>0</v>
      </c>
    </row>
    <row r="13" spans="2:13" x14ac:dyDescent="0.35">
      <c r="B13" s="5">
        <v>11</v>
      </c>
      <c r="C13" s="16" t="s">
        <v>28</v>
      </c>
      <c r="D13" s="16" t="s">
        <v>29</v>
      </c>
      <c r="E13" s="17">
        <v>0.85</v>
      </c>
      <c r="F13" s="18">
        <v>20</v>
      </c>
      <c r="G13" s="8">
        <f t="shared" si="0"/>
        <v>17</v>
      </c>
      <c r="H13" s="9">
        <f t="shared" si="1"/>
        <v>217.4</v>
      </c>
      <c r="I13" s="10">
        <v>0.20698</v>
      </c>
      <c r="J13" s="9">
        <f t="shared" si="2"/>
        <v>44.997452000000003</v>
      </c>
      <c r="K13" s="11"/>
      <c r="L13" s="12"/>
      <c r="M13" s="9">
        <f t="shared" si="3"/>
        <v>0</v>
      </c>
    </row>
    <row r="14" spans="2:13" x14ac:dyDescent="0.35">
      <c r="B14" s="13">
        <v>12</v>
      </c>
      <c r="C14" s="16" t="s">
        <v>30</v>
      </c>
      <c r="D14" s="16" t="s">
        <v>31</v>
      </c>
      <c r="E14" s="17">
        <v>0.81</v>
      </c>
      <c r="F14" s="18">
        <v>120</v>
      </c>
      <c r="G14" s="8">
        <f t="shared" si="0"/>
        <v>97.2</v>
      </c>
      <c r="H14" s="9">
        <f t="shared" si="1"/>
        <v>217.4</v>
      </c>
      <c r="I14" s="10">
        <v>0.20698</v>
      </c>
      <c r="J14" s="9">
        <f t="shared" si="2"/>
        <v>44.997452000000003</v>
      </c>
      <c r="K14" s="11"/>
      <c r="L14" s="12"/>
      <c r="M14" s="9">
        <f t="shared" si="3"/>
        <v>0</v>
      </c>
    </row>
    <row r="15" spans="2:13" x14ac:dyDescent="0.35">
      <c r="B15" s="5">
        <v>13</v>
      </c>
      <c r="C15" s="16" t="s">
        <v>30</v>
      </c>
      <c r="D15" s="16" t="s">
        <v>32</v>
      </c>
      <c r="E15" s="17">
        <v>0.76</v>
      </c>
      <c r="F15" s="18">
        <v>60</v>
      </c>
      <c r="G15" s="8">
        <f t="shared" si="0"/>
        <v>45.6</v>
      </c>
      <c r="H15" s="9">
        <f t="shared" si="1"/>
        <v>217.4</v>
      </c>
      <c r="I15" s="10">
        <v>0.20698</v>
      </c>
      <c r="J15" s="9">
        <f t="shared" si="2"/>
        <v>44.997452000000003</v>
      </c>
      <c r="K15" s="11"/>
      <c r="L15" s="12"/>
      <c r="M15" s="9">
        <f t="shared" si="3"/>
        <v>0</v>
      </c>
    </row>
    <row r="16" spans="2:13" x14ac:dyDescent="0.35">
      <c r="B16" s="13">
        <v>14</v>
      </c>
      <c r="C16" s="16" t="s">
        <v>33</v>
      </c>
      <c r="D16" s="16" t="s">
        <v>18</v>
      </c>
      <c r="E16" s="17">
        <v>0.9</v>
      </c>
      <c r="F16" s="18">
        <v>20</v>
      </c>
      <c r="G16" s="8">
        <f t="shared" si="0"/>
        <v>18</v>
      </c>
      <c r="H16" s="9">
        <f t="shared" si="1"/>
        <v>217.4</v>
      </c>
      <c r="I16" s="10">
        <v>0.20698</v>
      </c>
      <c r="J16" s="9">
        <f t="shared" si="2"/>
        <v>44.997452000000003</v>
      </c>
      <c r="K16" s="11"/>
      <c r="L16" s="12"/>
      <c r="M16" s="9">
        <f t="shared" si="3"/>
        <v>0</v>
      </c>
    </row>
    <row r="17" spans="2:13" x14ac:dyDescent="0.35">
      <c r="B17" s="5">
        <v>15</v>
      </c>
      <c r="C17" s="16" t="s">
        <v>34</v>
      </c>
      <c r="D17" s="16" t="s">
        <v>18</v>
      </c>
      <c r="E17" s="17">
        <v>0.95</v>
      </c>
      <c r="F17" s="18">
        <v>40</v>
      </c>
      <c r="G17" s="8">
        <f t="shared" si="0"/>
        <v>38</v>
      </c>
      <c r="H17" s="9">
        <f t="shared" si="1"/>
        <v>217.4</v>
      </c>
      <c r="I17" s="10">
        <v>0.20698</v>
      </c>
      <c r="J17" s="9">
        <f>I17*H17</f>
        <v>44.997452000000003</v>
      </c>
      <c r="K17" s="11"/>
      <c r="L17" s="12"/>
      <c r="M17" s="9">
        <f t="shared" si="3"/>
        <v>0</v>
      </c>
    </row>
    <row r="18" spans="2:13" x14ac:dyDescent="0.35">
      <c r="B18" s="13">
        <v>16</v>
      </c>
      <c r="C18" s="16" t="s">
        <v>35</v>
      </c>
      <c r="D18" s="16" t="s">
        <v>18</v>
      </c>
      <c r="E18" s="17">
        <v>0.79</v>
      </c>
      <c r="F18" s="18">
        <v>60</v>
      </c>
      <c r="G18" s="8">
        <f t="shared" si="0"/>
        <v>47.400000000000006</v>
      </c>
      <c r="H18" s="9">
        <f t="shared" si="1"/>
        <v>217.4</v>
      </c>
      <c r="I18" s="10">
        <v>0.20698</v>
      </c>
      <c r="J18" s="9">
        <f t="shared" si="2"/>
        <v>44.997452000000003</v>
      </c>
      <c r="K18" s="11"/>
      <c r="L18" s="12"/>
      <c r="M18" s="9">
        <f t="shared" si="3"/>
        <v>0</v>
      </c>
    </row>
    <row r="19" spans="2:13" x14ac:dyDescent="0.35">
      <c r="B19" s="5">
        <v>17</v>
      </c>
      <c r="C19" s="16" t="s">
        <v>36</v>
      </c>
      <c r="D19" s="16" t="s">
        <v>37</v>
      </c>
      <c r="E19" s="17">
        <v>0.85</v>
      </c>
      <c r="F19" s="18">
        <v>20</v>
      </c>
      <c r="G19" s="8">
        <f t="shared" si="0"/>
        <v>17</v>
      </c>
      <c r="H19" s="9">
        <f t="shared" si="1"/>
        <v>217.4</v>
      </c>
      <c r="I19" s="10">
        <v>0.20698</v>
      </c>
      <c r="J19" s="9">
        <f t="shared" si="2"/>
        <v>44.997452000000003</v>
      </c>
      <c r="K19" s="11"/>
      <c r="L19" s="12"/>
      <c r="M19" s="9">
        <f t="shared" si="3"/>
        <v>0</v>
      </c>
    </row>
    <row r="20" spans="2:13" x14ac:dyDescent="0.35">
      <c r="B20" s="13">
        <v>18</v>
      </c>
      <c r="C20" s="16" t="s">
        <v>38</v>
      </c>
      <c r="D20" s="16" t="s">
        <v>39</v>
      </c>
      <c r="E20" s="17">
        <v>0.93</v>
      </c>
      <c r="F20" s="18">
        <v>20</v>
      </c>
      <c r="G20" s="8">
        <f t="shared" si="0"/>
        <v>18.600000000000001</v>
      </c>
      <c r="H20" s="9">
        <f t="shared" si="1"/>
        <v>217.4</v>
      </c>
      <c r="I20" s="10">
        <v>0.20698</v>
      </c>
      <c r="J20" s="9">
        <f t="shared" si="2"/>
        <v>44.997452000000003</v>
      </c>
      <c r="K20" s="11"/>
      <c r="L20" s="12"/>
      <c r="M20" s="9">
        <f t="shared" si="3"/>
        <v>0</v>
      </c>
    </row>
    <row r="21" spans="2:13" x14ac:dyDescent="0.35">
      <c r="B21" s="5">
        <v>19</v>
      </c>
      <c r="C21" s="16" t="s">
        <v>40</v>
      </c>
      <c r="D21" s="16" t="s">
        <v>41</v>
      </c>
      <c r="E21" s="17">
        <v>0.91</v>
      </c>
      <c r="F21" s="18">
        <v>40</v>
      </c>
      <c r="G21" s="8">
        <f t="shared" si="0"/>
        <v>36.4</v>
      </c>
      <c r="H21" s="9">
        <f t="shared" si="1"/>
        <v>217.4</v>
      </c>
      <c r="I21" s="10">
        <v>0.20698</v>
      </c>
      <c r="J21" s="9">
        <f t="shared" si="2"/>
        <v>44.997452000000003</v>
      </c>
      <c r="K21" s="11"/>
      <c r="L21" s="12"/>
      <c r="M21" s="9">
        <f t="shared" si="3"/>
        <v>0</v>
      </c>
    </row>
    <row r="22" spans="2:13" x14ac:dyDescent="0.35">
      <c r="B22" s="13">
        <v>20</v>
      </c>
      <c r="C22" s="16" t="s">
        <v>40</v>
      </c>
      <c r="D22" s="16" t="s">
        <v>42</v>
      </c>
      <c r="E22" s="17">
        <v>0.91</v>
      </c>
      <c r="F22" s="18">
        <v>20</v>
      </c>
      <c r="G22" s="8">
        <f t="shared" si="0"/>
        <v>18.2</v>
      </c>
      <c r="H22" s="9">
        <f t="shared" si="1"/>
        <v>217.4</v>
      </c>
      <c r="I22" s="10">
        <v>0.20698</v>
      </c>
      <c r="J22" s="9">
        <f t="shared" si="2"/>
        <v>44.997452000000003</v>
      </c>
      <c r="K22" s="11"/>
      <c r="L22" s="12"/>
      <c r="M22" s="9">
        <f t="shared" si="3"/>
        <v>0</v>
      </c>
    </row>
    <row r="23" spans="2:13" x14ac:dyDescent="0.35">
      <c r="B23" s="5">
        <v>21</v>
      </c>
      <c r="C23" s="16" t="s">
        <v>19</v>
      </c>
      <c r="D23" s="16" t="s">
        <v>18</v>
      </c>
      <c r="E23" s="17">
        <v>0.71</v>
      </c>
      <c r="F23" s="18">
        <v>20</v>
      </c>
      <c r="G23" s="8">
        <f t="shared" si="0"/>
        <v>14.2</v>
      </c>
      <c r="H23" s="9">
        <f t="shared" si="1"/>
        <v>217.4</v>
      </c>
      <c r="I23" s="10">
        <v>0.20698</v>
      </c>
      <c r="J23" s="9">
        <f t="shared" si="2"/>
        <v>44.997452000000003</v>
      </c>
      <c r="K23" s="11"/>
      <c r="L23" s="12"/>
      <c r="M23" s="9">
        <f t="shared" si="3"/>
        <v>0</v>
      </c>
    </row>
    <row r="24" spans="2:13" x14ac:dyDescent="0.35">
      <c r="B24" s="13">
        <v>22</v>
      </c>
      <c r="C24" s="16" t="s">
        <v>43</v>
      </c>
      <c r="D24" s="16" t="s">
        <v>18</v>
      </c>
      <c r="E24" s="17">
        <v>0.74</v>
      </c>
      <c r="F24" s="18">
        <v>20</v>
      </c>
      <c r="G24" s="8">
        <f t="shared" si="0"/>
        <v>14.8</v>
      </c>
      <c r="H24" s="9">
        <f t="shared" si="1"/>
        <v>217.4</v>
      </c>
      <c r="I24" s="10">
        <v>0.20698</v>
      </c>
      <c r="J24" s="9">
        <f t="shared" si="2"/>
        <v>44.997452000000003</v>
      </c>
      <c r="K24" s="11"/>
      <c r="L24" s="12"/>
      <c r="M24" s="9">
        <f t="shared" si="3"/>
        <v>0</v>
      </c>
    </row>
    <row r="25" spans="2:13" x14ac:dyDescent="0.35">
      <c r="E25" s="19" t="s">
        <v>44</v>
      </c>
      <c r="F25" s="20">
        <f>SUM(F3:F24)</f>
        <v>760</v>
      </c>
      <c r="G25" s="20">
        <f>SUM(G3:G24)</f>
        <v>658.60000000000014</v>
      </c>
      <c r="H25" s="21"/>
      <c r="I25" s="22"/>
    </row>
    <row r="28" spans="2:13" x14ac:dyDescent="0.35">
      <c r="C28" s="23" t="s">
        <v>45</v>
      </c>
      <c r="D28" s="24">
        <v>42736</v>
      </c>
      <c r="E28" s="24">
        <v>42767</v>
      </c>
      <c r="F28" s="24">
        <v>42795</v>
      </c>
      <c r="G28" s="24">
        <v>42826</v>
      </c>
      <c r="H28" s="24">
        <v>42856</v>
      </c>
      <c r="I28" s="24">
        <v>42887</v>
      </c>
      <c r="J28" s="24">
        <v>42917</v>
      </c>
      <c r="K28" s="24">
        <v>42948</v>
      </c>
      <c r="L28" s="24">
        <v>42979</v>
      </c>
      <c r="M28" s="24">
        <v>43009</v>
      </c>
    </row>
    <row r="29" spans="2:13" x14ac:dyDescent="0.35">
      <c r="C29" s="25" t="s">
        <v>46</v>
      </c>
      <c r="D29" s="26">
        <f>D33</f>
        <v>210.8</v>
      </c>
      <c r="E29" s="26">
        <f t="shared" ref="E29:I29" si="4">E33</f>
        <v>194.8</v>
      </c>
      <c r="F29" s="26">
        <f t="shared" si="4"/>
        <v>217.8</v>
      </c>
      <c r="G29" s="26">
        <f t="shared" si="4"/>
        <v>215</v>
      </c>
      <c r="H29" s="26">
        <f t="shared" si="4"/>
        <v>209.3</v>
      </c>
      <c r="I29" s="26">
        <f t="shared" si="4"/>
        <v>200.3</v>
      </c>
      <c r="J29" s="26">
        <f>J33</f>
        <v>206.6</v>
      </c>
      <c r="K29" s="26">
        <f>K33</f>
        <v>229.7</v>
      </c>
      <c r="L29" s="26">
        <f>L33</f>
        <v>235.9</v>
      </c>
      <c r="M29" s="26">
        <f>M33</f>
        <v>217.4</v>
      </c>
    </row>
    <row r="31" spans="2:13" x14ac:dyDescent="0.35">
      <c r="C31" s="23" t="s">
        <v>47</v>
      </c>
    </row>
    <row r="32" spans="2:13" x14ac:dyDescent="0.35">
      <c r="C32" s="27" t="s">
        <v>48</v>
      </c>
      <c r="D32" s="24">
        <v>42736</v>
      </c>
      <c r="E32" s="24">
        <v>42767</v>
      </c>
      <c r="F32" s="24">
        <v>42795</v>
      </c>
      <c r="G32" s="24">
        <v>42826</v>
      </c>
      <c r="H32" s="24">
        <v>42856</v>
      </c>
      <c r="I32" s="24">
        <v>42887</v>
      </c>
      <c r="J32" s="24">
        <v>42917</v>
      </c>
      <c r="K32" s="24">
        <v>42948</v>
      </c>
      <c r="L32" s="24">
        <v>42979</v>
      </c>
      <c r="M32" s="24">
        <v>43009</v>
      </c>
    </row>
    <row r="33" spans="3:13" x14ac:dyDescent="0.35">
      <c r="C33" s="25" t="s">
        <v>46</v>
      </c>
      <c r="D33" s="26">
        <v>210.8</v>
      </c>
      <c r="E33" s="26">
        <v>194.8</v>
      </c>
      <c r="F33" s="26">
        <v>217.8</v>
      </c>
      <c r="G33" s="26">
        <v>215</v>
      </c>
      <c r="H33" s="26">
        <v>209.3</v>
      </c>
      <c r="I33" s="26">
        <v>200.3</v>
      </c>
      <c r="J33" s="26">
        <v>206.6</v>
      </c>
      <c r="K33" s="26">
        <v>229.7</v>
      </c>
      <c r="L33" s="26">
        <v>235.9</v>
      </c>
      <c r="M33" s="26">
        <v>217.4</v>
      </c>
    </row>
    <row r="34" spans="3:13" x14ac:dyDescent="0.35">
      <c r="C34" s="25" t="s">
        <v>49</v>
      </c>
      <c r="D34" s="26">
        <v>29.3</v>
      </c>
      <c r="E34" s="26">
        <f>E33-D33</f>
        <v>-16</v>
      </c>
      <c r="F34" s="26">
        <f t="shared" ref="F34:I34" si="5">F33-E33</f>
        <v>23</v>
      </c>
      <c r="G34" s="26">
        <f t="shared" si="5"/>
        <v>-2.8000000000000114</v>
      </c>
      <c r="H34" s="26">
        <f t="shared" si="5"/>
        <v>-5.6999999999999886</v>
      </c>
      <c r="I34" s="26">
        <f t="shared" si="5"/>
        <v>-9</v>
      </c>
      <c r="J34" s="26">
        <f>J33-I33</f>
        <v>6.2999999999999829</v>
      </c>
      <c r="K34" s="26">
        <f>K33-J33</f>
        <v>23.099999999999994</v>
      </c>
      <c r="L34" s="26">
        <f>L33-K33</f>
        <v>6.2000000000000171</v>
      </c>
      <c r="M34" s="26">
        <f>M33-L33</f>
        <v>-18.5</v>
      </c>
    </row>
    <row r="35" spans="3:13" x14ac:dyDescent="0.35">
      <c r="C35" s="28"/>
      <c r="D35" s="29"/>
      <c r="E35" s="29"/>
      <c r="F35" s="29"/>
      <c r="G35" s="29"/>
      <c r="H35" s="29"/>
      <c r="I35" s="29"/>
    </row>
    <row r="36" spans="3:13" x14ac:dyDescent="0.35">
      <c r="C36" s="28" t="s">
        <v>50</v>
      </c>
      <c r="D36" s="30" t="s">
        <v>51</v>
      </c>
    </row>
    <row r="37" spans="3:13" x14ac:dyDescent="0.35">
      <c r="C37" s="28" t="s">
        <v>52</v>
      </c>
    </row>
  </sheetData>
  <sheetProtection algorithmName="SHA-512" hashValue="vu8/dNssiLiWUChmJgtDiLcj8kdXHqkvjRnhQtbRoc5yzOuN15j051p21egxSRimOdqoT8lKFHgmf/N8QVE5Rg==" saltValue="izg/Hqhqh+GgR1jUbGuYW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:L24">
      <formula1>I3</formula1>
    </dataValidation>
  </dataValidations>
  <hyperlinks>
    <hyperlink ref="D36" r:id="rId1"/>
  </hyperlinks>
  <pageMargins left="0.7" right="0.7" top="0.75" bottom="0.75" header="0.3" footer="0.3"/>
  <pageSetup paperSize="9"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AÇO_TM e TMB</vt:lpstr>
      <vt:lpstr>'AÇO_TM e TMB'!Área_de_Impressão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2017-10-25T01:32:44Z</dcterms:created>
  <dcterms:modified xsi:type="dcterms:W3CDTF">2017-10-25T01:33:00Z</dcterms:modified>
</cp:coreProperties>
</file>