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AÇO_Escórias_03_2017" sheetId="1" r:id="rId1"/>
  </sheets>
  <definedNames>
    <definedName name="_xlnm.Print_Area" localSheetId="0">AÇO_Escórias_03_2017!$A$1:$N$5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M9" i="1"/>
  <c r="L9" i="1"/>
  <c r="K9" i="1"/>
  <c r="J9" i="1"/>
  <c r="I9" i="1"/>
  <c r="H9" i="1"/>
  <c r="G9" i="1"/>
  <c r="F9" i="1"/>
  <c r="E9" i="1"/>
  <c r="D9" i="1"/>
  <c r="F5" i="1"/>
  <c r="J4" i="1"/>
  <c r="H4" i="1"/>
  <c r="M4" i="1" s="1"/>
  <c r="G4" i="1"/>
  <c r="M3" i="1"/>
  <c r="J3" i="1"/>
  <c r="H3" i="1"/>
  <c r="G3" i="1"/>
  <c r="G5" i="1" s="1"/>
</calcChain>
</file>

<file path=xl/sharedStrings.xml><?xml version="1.0" encoding="utf-8"?>
<sst xmlns="http://schemas.openxmlformats.org/spreadsheetml/2006/main" count="27" uniqueCount="26">
  <si>
    <r>
      <t xml:space="preserve">RETOMA DE MATERIAIS DE EMBALAGENS DE AÇO PROVENIENTES DA RECOLHA INDIFERENCIADA (Escórias)
Procedimento Concursal N.º </t>
    </r>
    <r>
      <rPr>
        <b/>
        <sz val="11"/>
        <rFont val="Calibri"/>
        <family val="2"/>
        <scheme val="minor"/>
      </rPr>
      <t>AÇO ESCÓRIAS</t>
    </r>
    <r>
      <rPr>
        <b/>
        <sz val="11"/>
        <color theme="1"/>
        <rFont val="Calibri"/>
        <family val="2"/>
        <scheme val="minor"/>
      </rPr>
      <t>/03/2017
Concurso NOVO VERDE para as retomas de 01/11/2017 a 30/11/2017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</si>
  <si>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</si>
  <si>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</si>
  <si>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</si>
  <si>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</si>
  <si>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</si>
  <si>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</si>
  <si>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</si>
  <si>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</si>
  <si>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</si>
  <si>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</si>
  <si>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</si>
  <si>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</si>
  <si>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Lipor</t>
  </si>
  <si>
    <t>---</t>
  </si>
  <si>
    <t>Valorsul</t>
  </si>
  <si>
    <t>CTRSU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</si>
  <si>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</si>
  <si>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</si>
  <si>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</si>
  <si>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</si>
  <si>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</si>
  <si>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</si>
  <si>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</si>
  <si>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</si>
  <si>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24/10/2017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</si>
</sst>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6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222249</xdr:colOff>
      <xdr:row>0</xdr:row>
      <xdr:rowOff>222249</xdr:rowOff>
    </xdr:from>
    <xdr:to>
      <xdr:col>11</xdr:col>
      <xdr:colOff>555624</xdr:colOff>
      <xdr:row>0</xdr:row>
      <xdr:rowOff>567179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7E7DC0-2F48-4146-A024-51F1BC6F0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2799" y="222249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zoomScale="80" zoomScaleNormal="80" workbookViewId="0">
      <selection activeCell="B1" sqref="B1:M1"/>
    </sheetView>
  </sheetViews>
  <sheetFormatPr defaultRowHeight="14.5" x14ac:dyDescent="0.35"/>
  <cols>
    <col min="1" max="1" width="8.7265625" style="2"/>
    <col min="2" max="2" width="7.1796875" style="2" customWidth="1"/>
    <col min="3" max="3" width="19.90625" style="2" customWidth="1"/>
    <col min="4" max="4" width="23.81640625" style="2" customWidth="1"/>
    <col min="5" max="5" width="12.08984375" style="2" customWidth="1"/>
    <col min="6" max="6" width="13.36328125" style="2" customWidth="1"/>
    <col min="7" max="7" width="16.08984375" style="2" customWidth="1"/>
    <col min="8" max="8" width="11.7265625" style="2" customWidth="1"/>
    <col min="9" max="9" width="15.26953125" style="2" customWidth="1"/>
    <col min="10" max="10" width="7.54296875" style="2" customWidth="1"/>
    <col min="11" max="11" width="27.08984375" style="2" customWidth="1"/>
    <col min="12" max="12" width="15.36328125" style="2" customWidth="1"/>
    <col min="13" max="16384" width="8.7265625" style="2"/>
  </cols>
  <sheetData>
    <row r="1" spans="2:13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0.73</v>
      </c>
      <c r="F3" s="8">
        <v>180</v>
      </c>
      <c r="G3" s="8">
        <f>F3*E3</f>
        <v>131.4</v>
      </c>
      <c r="H3" s="9">
        <f>$M$9</f>
        <v>217.4</v>
      </c>
      <c r="I3" s="10">
        <v>0.115</v>
      </c>
      <c r="J3" s="9">
        <f>I3*H3</f>
        <v>25.001000000000001</v>
      </c>
      <c r="K3" s="11"/>
      <c r="L3" s="12"/>
      <c r="M3" s="9">
        <f>L3*H3</f>
        <v>0</v>
      </c>
    </row>
    <row r="4" spans="2:13" x14ac:dyDescent="0.35">
      <c r="B4" s="5">
        <v>2</v>
      </c>
      <c r="C4" s="6" t="s">
        <v>15</v>
      </c>
      <c r="D4" s="6" t="s">
        <v>16</v>
      </c>
      <c r="E4" s="7">
        <v>0.6</v>
      </c>
      <c r="F4" s="8">
        <v>200</v>
      </c>
      <c r="G4" s="8">
        <f t="shared" ref="G4" si="0">F4*E4</f>
        <v>120</v>
      </c>
      <c r="H4" s="9">
        <f t="shared" ref="H4" si="1">$M$9</f>
        <v>217.4</v>
      </c>
      <c r="I4" s="10">
        <v>0.115</v>
      </c>
      <c r="J4" s="9">
        <f>I4*H4</f>
        <v>25.001000000000001</v>
      </c>
      <c r="K4" s="11"/>
      <c r="L4" s="12"/>
      <c r="M4" s="9">
        <f>L4*H4</f>
        <v>0</v>
      </c>
    </row>
    <row r="5" spans="2:13" x14ac:dyDescent="0.35">
      <c r="E5" s="13" t="s">
        <v>17</v>
      </c>
      <c r="F5" s="14">
        <f>SUM(F3:F4)</f>
        <v>380</v>
      </c>
      <c r="G5" s="14">
        <f>SUM(G3:G4)</f>
        <v>251.4</v>
      </c>
      <c r="H5" s="15"/>
      <c r="I5" s="15"/>
      <c r="J5" s="16"/>
    </row>
    <row r="8" spans="2:13" x14ac:dyDescent="0.35">
      <c r="C8" s="17" t="s">
        <v>18</v>
      </c>
      <c r="D8" s="18">
        <v>42736</v>
      </c>
      <c r="E8" s="18">
        <v>42767</v>
      </c>
      <c r="F8" s="18">
        <v>42795</v>
      </c>
      <c r="G8" s="18">
        <v>42826</v>
      </c>
      <c r="H8" s="18">
        <v>42856</v>
      </c>
      <c r="I8" s="18">
        <v>42887</v>
      </c>
      <c r="J8" s="18">
        <v>42917</v>
      </c>
      <c r="K8" s="18">
        <v>42948</v>
      </c>
      <c r="L8" s="18">
        <v>42979</v>
      </c>
      <c r="M8" s="18">
        <v>43009</v>
      </c>
    </row>
    <row r="9" spans="2:13" x14ac:dyDescent="0.35">
      <c r="C9" s="19" t="s">
        <v>19</v>
      </c>
      <c r="D9" s="20">
        <f>D13</f>
        <v>210.8</v>
      </c>
      <c r="E9" s="20">
        <f t="shared" ref="E9:I9" si="2">E13</f>
        <v>194.8</v>
      </c>
      <c r="F9" s="20">
        <f t="shared" si="2"/>
        <v>217.8</v>
      </c>
      <c r="G9" s="20">
        <f t="shared" si="2"/>
        <v>215</v>
      </c>
      <c r="H9" s="20">
        <f t="shared" si="2"/>
        <v>209.3</v>
      </c>
      <c r="I9" s="20">
        <f t="shared" si="2"/>
        <v>200.3</v>
      </c>
      <c r="J9" s="20">
        <f>J13</f>
        <v>206.6</v>
      </c>
      <c r="K9" s="20">
        <f>K13</f>
        <v>229.7</v>
      </c>
      <c r="L9" s="20">
        <f>L13</f>
        <v>235.9</v>
      </c>
      <c r="M9" s="20">
        <f>M13</f>
        <v>217.4</v>
      </c>
    </row>
    <row r="11" spans="2:13" x14ac:dyDescent="0.35">
      <c r="C11" s="17" t="s">
        <v>20</v>
      </c>
    </row>
    <row r="12" spans="2:13" x14ac:dyDescent="0.35">
      <c r="C12" s="21" t="s">
        <v>21</v>
      </c>
      <c r="D12" s="18">
        <v>42736</v>
      </c>
      <c r="E12" s="18">
        <v>42767</v>
      </c>
      <c r="F12" s="18">
        <v>42795</v>
      </c>
      <c r="G12" s="18">
        <v>42826</v>
      </c>
      <c r="H12" s="18">
        <v>42856</v>
      </c>
      <c r="I12" s="18">
        <v>42887</v>
      </c>
      <c r="J12" s="18">
        <v>42917</v>
      </c>
      <c r="K12" s="18">
        <v>42948</v>
      </c>
      <c r="L12" s="18">
        <v>42979</v>
      </c>
      <c r="M12" s="18">
        <v>43009</v>
      </c>
    </row>
    <row r="13" spans="2:13" x14ac:dyDescent="0.35">
      <c r="C13" s="19" t="s">
        <v>19</v>
      </c>
      <c r="D13" s="20">
        <v>210.8</v>
      </c>
      <c r="E13" s="20">
        <v>194.8</v>
      </c>
      <c r="F13" s="20">
        <v>217.8</v>
      </c>
      <c r="G13" s="20">
        <v>215</v>
      </c>
      <c r="H13" s="20">
        <v>209.3</v>
      </c>
      <c r="I13" s="20">
        <v>200.3</v>
      </c>
      <c r="J13" s="20">
        <v>206.6</v>
      </c>
      <c r="K13" s="20">
        <v>229.7</v>
      </c>
      <c r="L13" s="20">
        <v>235.9</v>
      </c>
      <c r="M13" s="20">
        <v>217.4</v>
      </c>
    </row>
    <row r="14" spans="2:13" x14ac:dyDescent="0.35">
      <c r="C14" s="19" t="s">
        <v>22</v>
      </c>
      <c r="D14" s="20">
        <v>29.3</v>
      </c>
      <c r="E14" s="20">
        <f>E13-D13</f>
        <v>-16</v>
      </c>
      <c r="F14" s="20">
        <f t="shared" ref="F14:I14" si="3">F13-E13</f>
        <v>23</v>
      </c>
      <c r="G14" s="20">
        <f t="shared" si="3"/>
        <v>-2.8000000000000114</v>
      </c>
      <c r="H14" s="20">
        <f t="shared" si="3"/>
        <v>-5.6999999999999886</v>
      </c>
      <c r="I14" s="20">
        <f t="shared" si="3"/>
        <v>-9</v>
      </c>
      <c r="J14" s="20">
        <f>J13-I13</f>
        <v>6.2999999999999829</v>
      </c>
      <c r="K14" s="20">
        <f>K13-J13</f>
        <v>23.099999999999994</v>
      </c>
      <c r="L14" s="20">
        <f>L13-K13</f>
        <v>6.2000000000000171</v>
      </c>
      <c r="M14" s="20">
        <f>M13-L13</f>
        <v>-18.5</v>
      </c>
    </row>
    <row r="15" spans="2:13" x14ac:dyDescent="0.35">
      <c r="C15" s="22"/>
      <c r="D15" s="23"/>
      <c r="E15" s="23"/>
      <c r="F15" s="23"/>
      <c r="G15" s="23"/>
      <c r="H15" s="23"/>
      <c r="I15" s="23"/>
    </row>
    <row r="16" spans="2:13" x14ac:dyDescent="0.35">
      <c r="C16" s="22" t="s">
        <v>23</v>
      </c>
      <c r="D16" s="24" t="s">
        <v>24</v>
      </c>
    </row>
    <row r="17" spans="3:3" x14ac:dyDescent="0.35">
      <c r="C17" s="22" t="s">
        <v>25</v>
      </c>
    </row>
  </sheetData>
  <sheetProtection algorithmName="SHA-512" hashValue="P0fNumvwL/8cIVOl6jwP72jIrhUHQlZv/xAo2bRttDU/yJGqaIA4whaWMCpA/Lv1QvyBo9+dN32StM0k5V2AZA==" saltValue="QI53JzqeQesPMgHvYvWBmQ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4">
      <formula1>I3</formula1>
    </dataValidation>
  </dataValidations>
  <hyperlinks>
    <hyperlink ref="D16" r:id="rId1"/>
  </hyperlinks>
  <pageMargins left="0.7" right="0.7" top="0.75" bottom="0.75" header="0.3" footer="0.3"/>
  <pageSetup paperSize="9"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AÇO_Escórias_03_2017</vt:lpstr>
      <vt:lpstr>AÇO_Escórias_03_2017!Área_de_Impressão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2017-10-25T01:31:55Z</dcterms:created>
  <dcterms:modified xsi:type="dcterms:W3CDTF">2017-10-25T01:32:21Z</dcterms:modified>
</cp:coreProperties>
</file>