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1 2018\Documentos Publicados\"/>
    </mc:Choice>
  </mc:AlternateContent>
  <bookViews>
    <workbookView xWindow="0" yWindow="0" windowWidth="19200" windowHeight="6950"/>
  </bookViews>
  <sheets>
    <sheet name="ALUMÍNIO_Seletiva" sheetId="1" r:id="rId1"/>
  </sheets>
  <definedNames>
    <definedName name="_xlnm.Print_Area" localSheetId="0">ALUMÍNIO_Seletiva!$A$1:$L$6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N10" i="1"/>
  <c r="M10" i="1"/>
  <c r="L10" i="1"/>
  <c r="K10" i="1"/>
  <c r="J10" i="1"/>
  <c r="I10" i="1"/>
  <c r="H10" i="1"/>
  <c r="G10" i="1"/>
  <c r="F10" i="1"/>
  <c r="E10" i="1"/>
  <c r="D10" i="1"/>
  <c r="E6" i="1"/>
  <c r="H5" i="1"/>
  <c r="F5" i="1"/>
  <c r="K5" i="1" s="1"/>
  <c r="F4" i="1"/>
  <c r="K4" i="1" s="1"/>
  <c r="K3" i="1"/>
  <c r="H3" i="1"/>
  <c r="F3" i="1"/>
  <c r="H4" i="1" l="1"/>
</calcChain>
</file>

<file path=xl/sharedStrings.xml><?xml version="1.0" encoding="utf-8"?>
<sst xmlns="http://schemas.openxmlformats.org/spreadsheetml/2006/main" count="27" uniqueCount="26">
  <si>
    <r>
      <t xml:space="preserve">RETOMA DE MATERIAIS DE EMBALAGENS DE ALUMÍNIO PROVENIENTES DA RECOLHA SELETIVA
Procedimento Concursal N.º </t>
    </r>
    <r>
      <rPr>
        <b/>
        <sz val="11"/>
        <rFont val="Calibri"/>
        <family val="2"/>
        <scheme val="minor"/>
      </rPr>
      <t>ALUMÍNIO SELETIVA</t>
    </r>
    <r>
      <rPr>
        <b/>
        <sz val="11"/>
        <color theme="1"/>
        <rFont val="Calibri"/>
        <family val="2"/>
        <scheme val="minor"/>
      </rPr>
      <t>/01/2018
Concurso NOVO VERDE para as retomas de 01/01/2018 a 31/03/2018</t>
    </r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</si>
  <si>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</si>
  <si>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</si>
  <si>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</si>
  <si>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</si>
  <si>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</si>
  <si>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</si>
  <si>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</si>
  <si>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</si>
  <si>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</si>
  <si>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</si>
  <si>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Resitejo</t>
  </si>
  <si>
    <t>---</t>
  </si>
  <si>
    <t>Amarsul</t>
  </si>
  <si>
    <t>Seixal</t>
  </si>
  <si>
    <t>Lipor</t>
  </si>
  <si>
    <t>Ermesinde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</si>
  <si>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</si>
  <si>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</si>
  <si>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</si>
  <si>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</si>
  <si>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</si>
  <si>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</si>
  <si>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</si>
  <si>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</si>
  <si>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18/12/2017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</si>
</sst>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6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134937</xdr:colOff>
      <xdr:row>0</xdr:row>
      <xdr:rowOff>190500</xdr:rowOff>
    </xdr:from>
    <xdr:to>
      <xdr:col>9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F81D1C0-F285-4E21-8118-E67C9CFC4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06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tabSelected="1" zoomScale="80" zoomScaleNormal="80" workbookViewId="0">
      <selection activeCell="B2" sqref="B2:H5"/>
    </sheetView>
  </sheetViews>
  <sheetFormatPr defaultColWidth="8.7265625" defaultRowHeight="14.5" x14ac:dyDescent="0.35"/>
  <cols>
    <col min="1" max="1" width="8.7265625" style="2"/>
    <col min="2" max="2" width="7.1796875" style="2" customWidth="1"/>
    <col min="3" max="3" width="19.54296875" style="2" customWidth="1"/>
    <col min="4" max="4" width="22.1796875" style="2" customWidth="1"/>
    <col min="5" max="7" width="13.453125" style="2" customWidth="1"/>
    <col min="8" max="8" width="9.453125" style="2" customWidth="1"/>
    <col min="9" max="9" width="27.1796875" style="2" customWidth="1"/>
    <col min="10" max="10" width="12.54296875" style="2" customWidth="1"/>
    <col min="11" max="16384" width="8.7265625" style="2"/>
  </cols>
  <sheetData>
    <row r="1" spans="2:14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4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4" x14ac:dyDescent="0.35">
      <c r="B3" s="5">
        <v>1</v>
      </c>
      <c r="C3" s="6" t="s">
        <v>11</v>
      </c>
      <c r="D3" s="6" t="s">
        <v>12</v>
      </c>
      <c r="E3" s="7">
        <v>5</v>
      </c>
      <c r="F3" s="8">
        <f>$N$10</f>
        <v>1790.42</v>
      </c>
      <c r="G3" s="9">
        <v>0.335117</v>
      </c>
      <c r="H3" s="8">
        <f>G3*F3</f>
        <v>600.00017914</v>
      </c>
      <c r="I3" s="10"/>
      <c r="J3" s="11"/>
      <c r="K3" s="8">
        <f>J3*F3</f>
        <v>0</v>
      </c>
    </row>
    <row r="4" spans="2:14" x14ac:dyDescent="0.35">
      <c r="B4" s="5">
        <v>2</v>
      </c>
      <c r="C4" s="6" t="s">
        <v>13</v>
      </c>
      <c r="D4" s="6" t="s">
        <v>14</v>
      </c>
      <c r="E4" s="7">
        <v>5</v>
      </c>
      <c r="F4" s="8">
        <f t="shared" ref="F4:F5" si="0">$N$10</f>
        <v>1790.42</v>
      </c>
      <c r="G4" s="9">
        <v>0.335117</v>
      </c>
      <c r="H4" s="8">
        <f>G4*F4</f>
        <v>600.00017914</v>
      </c>
      <c r="I4" s="10"/>
      <c r="J4" s="11"/>
      <c r="K4" s="8">
        <f>J4*F4</f>
        <v>0</v>
      </c>
    </row>
    <row r="5" spans="2:14" x14ac:dyDescent="0.35">
      <c r="B5" s="5">
        <v>3</v>
      </c>
      <c r="C5" s="6" t="s">
        <v>15</v>
      </c>
      <c r="D5" s="6" t="s">
        <v>16</v>
      </c>
      <c r="E5" s="7">
        <v>5</v>
      </c>
      <c r="F5" s="8">
        <f t="shared" si="0"/>
        <v>1790.42</v>
      </c>
      <c r="G5" s="9">
        <v>0.335117</v>
      </c>
      <c r="H5" s="8">
        <f>G5*F5</f>
        <v>600.00017914</v>
      </c>
      <c r="I5" s="10"/>
      <c r="J5" s="11"/>
      <c r="K5" s="8">
        <f>J5*F5</f>
        <v>0</v>
      </c>
    </row>
    <row r="6" spans="2:14" x14ac:dyDescent="0.35">
      <c r="D6" s="12" t="s">
        <v>17</v>
      </c>
      <c r="E6" s="13">
        <f>SUM(E3:E5)</f>
        <v>15</v>
      </c>
      <c r="F6" s="14"/>
      <c r="G6" s="14"/>
    </row>
    <row r="9" spans="2:14" x14ac:dyDescent="0.35">
      <c r="C9" s="15" t="s">
        <v>18</v>
      </c>
      <c r="D9" s="16">
        <v>42736</v>
      </c>
      <c r="E9" s="16">
        <v>42767</v>
      </c>
      <c r="F9" s="16">
        <v>42795</v>
      </c>
      <c r="G9" s="16">
        <v>42826</v>
      </c>
      <c r="H9" s="16">
        <v>42856</v>
      </c>
      <c r="I9" s="16">
        <v>42887</v>
      </c>
      <c r="J9" s="16">
        <v>42917</v>
      </c>
      <c r="K9" s="16">
        <v>42948</v>
      </c>
      <c r="L9" s="16">
        <v>42979</v>
      </c>
      <c r="M9" s="16">
        <v>43009</v>
      </c>
      <c r="N9" s="16">
        <v>43040</v>
      </c>
    </row>
    <row r="10" spans="2:14" x14ac:dyDescent="0.35">
      <c r="C10" s="17" t="s">
        <v>19</v>
      </c>
      <c r="D10" s="18">
        <f>D14</f>
        <v>1685.83</v>
      </c>
      <c r="E10" s="18">
        <f t="shared" ref="E10:N10" si="1">E14</f>
        <v>1745.3</v>
      </c>
      <c r="F10" s="18">
        <f t="shared" si="1"/>
        <v>1780.04</v>
      </c>
      <c r="G10" s="18">
        <f t="shared" si="1"/>
        <v>1801.3</v>
      </c>
      <c r="H10" s="18">
        <f t="shared" si="1"/>
        <v>1732.6</v>
      </c>
      <c r="I10" s="18">
        <f t="shared" si="1"/>
        <v>1680.68</v>
      </c>
      <c r="J10" s="18">
        <f t="shared" si="1"/>
        <v>1654.36</v>
      </c>
      <c r="K10" s="18">
        <f t="shared" si="1"/>
        <v>1720.23</v>
      </c>
      <c r="L10" s="18">
        <f t="shared" si="1"/>
        <v>1762.91</v>
      </c>
      <c r="M10" s="18">
        <f t="shared" si="1"/>
        <v>1812.34</v>
      </c>
      <c r="N10" s="18">
        <f t="shared" si="1"/>
        <v>1790.42</v>
      </c>
    </row>
    <row r="12" spans="2:14" x14ac:dyDescent="0.35">
      <c r="C12" s="15" t="s">
        <v>20</v>
      </c>
    </row>
    <row r="13" spans="2:14" x14ac:dyDescent="0.35">
      <c r="C13" s="19" t="s">
        <v>21</v>
      </c>
      <c r="D13" s="16">
        <v>42736</v>
      </c>
      <c r="E13" s="16">
        <v>42767</v>
      </c>
      <c r="F13" s="16">
        <v>42795</v>
      </c>
      <c r="G13" s="16">
        <v>42826</v>
      </c>
      <c r="H13" s="16">
        <v>42856</v>
      </c>
      <c r="I13" s="16">
        <v>42887</v>
      </c>
      <c r="J13" s="16">
        <v>42917</v>
      </c>
      <c r="K13" s="16">
        <v>42948</v>
      </c>
      <c r="L13" s="16">
        <v>42979</v>
      </c>
      <c r="M13" s="16">
        <v>43009</v>
      </c>
      <c r="N13" s="16">
        <v>43040</v>
      </c>
    </row>
    <row r="14" spans="2:14" x14ac:dyDescent="0.35">
      <c r="C14" s="17" t="s">
        <v>19</v>
      </c>
      <c r="D14" s="18">
        <v>1685.83</v>
      </c>
      <c r="E14" s="18">
        <v>1745.3</v>
      </c>
      <c r="F14" s="18">
        <v>1780.04</v>
      </c>
      <c r="G14" s="18">
        <v>1801.3</v>
      </c>
      <c r="H14" s="18">
        <v>1732.6</v>
      </c>
      <c r="I14" s="18">
        <v>1680.68</v>
      </c>
      <c r="J14" s="18">
        <v>1654.36</v>
      </c>
      <c r="K14" s="18">
        <v>1720.23</v>
      </c>
      <c r="L14" s="18">
        <v>1762.91</v>
      </c>
      <c r="M14" s="18">
        <v>1812.34</v>
      </c>
      <c r="N14" s="18">
        <v>1790.42</v>
      </c>
    </row>
    <row r="15" spans="2:14" x14ac:dyDescent="0.35">
      <c r="C15" s="17" t="s">
        <v>22</v>
      </c>
      <c r="D15" s="18">
        <v>44.3599999999999</v>
      </c>
      <c r="E15" s="18">
        <f>E14-D14</f>
        <v>59.470000000000027</v>
      </c>
      <c r="F15" s="18">
        <f t="shared" ref="F15:N15" si="2">F14-E14</f>
        <v>34.740000000000009</v>
      </c>
      <c r="G15" s="18">
        <f t="shared" si="2"/>
        <v>21.259999999999991</v>
      </c>
      <c r="H15" s="18">
        <f t="shared" si="2"/>
        <v>-68.700000000000045</v>
      </c>
      <c r="I15" s="18">
        <f t="shared" si="2"/>
        <v>-51.919999999999845</v>
      </c>
      <c r="J15" s="18">
        <f t="shared" si="2"/>
        <v>-26.320000000000164</v>
      </c>
      <c r="K15" s="18">
        <f t="shared" si="2"/>
        <v>65.870000000000118</v>
      </c>
      <c r="L15" s="18">
        <f t="shared" si="2"/>
        <v>42.680000000000064</v>
      </c>
      <c r="M15" s="18">
        <f t="shared" si="2"/>
        <v>49.429999999999836</v>
      </c>
      <c r="N15" s="18">
        <f t="shared" si="2"/>
        <v>-21.919999999999845</v>
      </c>
    </row>
    <row r="16" spans="2:14" x14ac:dyDescent="0.35">
      <c r="C16" s="20"/>
      <c r="D16" s="21"/>
      <c r="E16" s="21"/>
      <c r="F16" s="21"/>
      <c r="G16" s="21"/>
      <c r="H16" s="21"/>
    </row>
    <row r="17" spans="3:4" x14ac:dyDescent="0.35">
      <c r="C17" s="20" t="s">
        <v>23</v>
      </c>
      <c r="D17" s="22" t="s">
        <v>24</v>
      </c>
    </row>
    <row r="18" spans="3:4" x14ac:dyDescent="0.35">
      <c r="C18" s="20" t="s">
        <v>25</v>
      </c>
    </row>
  </sheetData>
  <sheetProtection algorithmName="SHA-512" hashValue="IFjpTS2VDpEH6DTuBUtiXbeZOy+TJpJdIIl5rJ9F/KWtVmFlKQjXfheeLHLPoWGtgJwZolxoX5W8HQxkukfgdw==" saltValue="Gw1Y5ap4RoqvZcZ83UuX5A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:J5">
      <formula1>G3</formula1>
    </dataValidation>
  </dataValidations>
  <hyperlinks>
    <hyperlink ref="D17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ALUMÍNIO_Seletiva</vt:lpstr>
      <vt:lpstr>ALUMÍNIO_Seletiva!Área_de_Impressão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2017-12-20T02:44:01Z</dcterms:created>
  <dcterms:modified xsi:type="dcterms:W3CDTF">2017-12-20T02:44:32Z</dcterms:modified>
</cp:coreProperties>
</file>